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neaton Festival of Arts\Speech &amp; Drama\Festival 2026\"/>
    </mc:Choice>
  </mc:AlternateContent>
  <xr:revisionPtr revIDLastSave="0" documentId="13_ncr:1_{36CFD10A-55B1-4EB9-8364-21F05E1D335F}" xr6:coauthVersionLast="47" xr6:coauthVersionMax="47" xr10:uidLastSave="{00000000-0000-0000-0000-000000000000}"/>
  <bookViews>
    <workbookView xWindow="-110" yWindow="-110" windowWidth="19420" windowHeight="10300" firstSheet="1" activeTab="1" xr2:uid="{6EABE260-126E-4015-9226-E4AE9D59D7B4}"/>
  </bookViews>
  <sheets>
    <sheet name="2026" sheetId="1" state="hidden" r:id="rId1"/>
    <sheet name="2026 entrance form" sheetId="2" r:id="rId2"/>
    <sheet name="Set Poems Books" sheetId="4" r:id="rId3"/>
    <sheet name="Festival Documentation Links" sheetId="3" r:id="rId4"/>
    <sheet name="data validation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98" i="2" l="1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Q3" i="2"/>
  <c r="O3" i="2"/>
  <c r="J3" i="2"/>
  <c r="J4" i="2"/>
  <c r="J5" i="2"/>
  <c r="J6" i="2"/>
  <c r="J7" i="2"/>
  <c r="J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J98" i="2"/>
  <c r="I98" i="2"/>
  <c r="H98" i="2"/>
  <c r="G98" i="2"/>
  <c r="J97" i="2"/>
  <c r="I97" i="2"/>
  <c r="H97" i="2"/>
  <c r="G97" i="2"/>
  <c r="J96" i="2"/>
  <c r="I96" i="2"/>
  <c r="H96" i="2"/>
  <c r="G96" i="2"/>
  <c r="J95" i="2"/>
  <c r="I95" i="2"/>
  <c r="H95" i="2"/>
  <c r="G95" i="2"/>
  <c r="J94" i="2"/>
  <c r="I94" i="2"/>
  <c r="H94" i="2"/>
  <c r="G94" i="2"/>
  <c r="J93" i="2"/>
  <c r="I93" i="2"/>
  <c r="H93" i="2"/>
  <c r="G93" i="2"/>
  <c r="J92" i="2"/>
  <c r="I92" i="2"/>
  <c r="H92" i="2"/>
  <c r="G92" i="2"/>
  <c r="J91" i="2"/>
  <c r="I91" i="2"/>
  <c r="H91" i="2"/>
  <c r="G91" i="2"/>
  <c r="J90" i="2"/>
  <c r="I90" i="2"/>
  <c r="H90" i="2"/>
  <c r="G90" i="2"/>
  <c r="J89" i="2"/>
  <c r="I89" i="2"/>
  <c r="H89" i="2"/>
  <c r="G89" i="2"/>
  <c r="J88" i="2"/>
  <c r="I88" i="2"/>
  <c r="H88" i="2"/>
  <c r="G88" i="2"/>
  <c r="J87" i="2"/>
  <c r="I87" i="2"/>
  <c r="H87" i="2"/>
  <c r="G87" i="2"/>
  <c r="J86" i="2"/>
  <c r="I86" i="2"/>
  <c r="H86" i="2"/>
  <c r="G86" i="2"/>
  <c r="J85" i="2"/>
  <c r="I85" i="2"/>
  <c r="H85" i="2"/>
  <c r="G85" i="2"/>
  <c r="J84" i="2"/>
  <c r="I84" i="2"/>
  <c r="H84" i="2"/>
  <c r="G84" i="2"/>
  <c r="J83" i="2"/>
  <c r="I83" i="2"/>
  <c r="H83" i="2"/>
  <c r="G83" i="2"/>
  <c r="J82" i="2"/>
  <c r="I82" i="2"/>
  <c r="H82" i="2"/>
  <c r="G82" i="2"/>
  <c r="J81" i="2"/>
  <c r="I81" i="2"/>
  <c r="H81" i="2"/>
  <c r="G81" i="2"/>
  <c r="J80" i="2"/>
  <c r="I80" i="2"/>
  <c r="H80" i="2"/>
  <c r="G80" i="2"/>
  <c r="J79" i="2"/>
  <c r="I79" i="2"/>
  <c r="H79" i="2"/>
  <c r="G79" i="2"/>
  <c r="J78" i="2"/>
  <c r="I78" i="2"/>
  <c r="H78" i="2"/>
  <c r="G78" i="2"/>
  <c r="J77" i="2"/>
  <c r="I77" i="2"/>
  <c r="H77" i="2"/>
  <c r="G77" i="2"/>
  <c r="J76" i="2"/>
  <c r="I76" i="2"/>
  <c r="H76" i="2"/>
  <c r="G76" i="2"/>
  <c r="J75" i="2"/>
  <c r="I75" i="2"/>
  <c r="H75" i="2"/>
  <c r="G75" i="2"/>
  <c r="J74" i="2"/>
  <c r="I74" i="2"/>
  <c r="H74" i="2"/>
  <c r="G74" i="2"/>
  <c r="J73" i="2"/>
  <c r="I73" i="2"/>
  <c r="H73" i="2"/>
  <c r="G73" i="2"/>
  <c r="J72" i="2"/>
  <c r="I72" i="2"/>
  <c r="H72" i="2"/>
  <c r="G72" i="2"/>
  <c r="J71" i="2"/>
  <c r="I71" i="2"/>
  <c r="H71" i="2"/>
  <c r="G71" i="2"/>
  <c r="J70" i="2"/>
  <c r="I70" i="2"/>
  <c r="H70" i="2"/>
  <c r="G70" i="2"/>
  <c r="J69" i="2"/>
  <c r="I69" i="2"/>
  <c r="H69" i="2"/>
  <c r="G69" i="2"/>
  <c r="J68" i="2"/>
  <c r="I68" i="2"/>
  <c r="H68" i="2"/>
  <c r="G68" i="2"/>
  <c r="J67" i="2"/>
  <c r="I67" i="2"/>
  <c r="H67" i="2"/>
  <c r="G67" i="2"/>
  <c r="J66" i="2"/>
  <c r="I66" i="2"/>
  <c r="H66" i="2"/>
  <c r="G66" i="2"/>
  <c r="J65" i="2"/>
  <c r="I65" i="2"/>
  <c r="H65" i="2"/>
  <c r="G65" i="2"/>
  <c r="J64" i="2"/>
  <c r="I64" i="2"/>
  <c r="H64" i="2"/>
  <c r="G64" i="2"/>
  <c r="J63" i="2"/>
  <c r="I63" i="2"/>
  <c r="H63" i="2"/>
  <c r="G63" i="2"/>
  <c r="J62" i="2"/>
  <c r="I62" i="2"/>
  <c r="H62" i="2"/>
  <c r="G62" i="2"/>
  <c r="J61" i="2"/>
  <c r="I61" i="2"/>
  <c r="H61" i="2"/>
  <c r="G61" i="2"/>
  <c r="J60" i="2"/>
  <c r="I60" i="2"/>
  <c r="H60" i="2"/>
  <c r="G60" i="2"/>
  <c r="J59" i="2"/>
  <c r="I59" i="2"/>
  <c r="H59" i="2"/>
  <c r="G59" i="2"/>
  <c r="J58" i="2"/>
  <c r="I58" i="2"/>
  <c r="H58" i="2"/>
  <c r="G58" i="2"/>
  <c r="J57" i="2"/>
  <c r="I57" i="2"/>
  <c r="H57" i="2"/>
  <c r="G57" i="2"/>
  <c r="J56" i="2"/>
  <c r="I56" i="2"/>
  <c r="H56" i="2"/>
  <c r="G56" i="2"/>
  <c r="J55" i="2"/>
  <c r="I55" i="2"/>
  <c r="H55" i="2"/>
  <c r="G55" i="2"/>
  <c r="J54" i="2"/>
  <c r="I54" i="2"/>
  <c r="H54" i="2"/>
  <c r="G54" i="2"/>
  <c r="J53" i="2"/>
  <c r="I53" i="2"/>
  <c r="H53" i="2"/>
  <c r="G53" i="2"/>
  <c r="J52" i="2"/>
  <c r="I52" i="2"/>
  <c r="H52" i="2"/>
  <c r="G52" i="2"/>
  <c r="J51" i="2"/>
  <c r="I51" i="2"/>
  <c r="H51" i="2"/>
  <c r="G51" i="2"/>
  <c r="J50" i="2"/>
  <c r="I50" i="2"/>
  <c r="H50" i="2"/>
  <c r="G50" i="2"/>
  <c r="J49" i="2"/>
  <c r="I49" i="2"/>
  <c r="H49" i="2"/>
  <c r="G49" i="2"/>
  <c r="J48" i="2"/>
  <c r="I48" i="2"/>
  <c r="H48" i="2"/>
  <c r="G48" i="2"/>
  <c r="J47" i="2"/>
  <c r="I47" i="2"/>
  <c r="H47" i="2"/>
  <c r="G47" i="2"/>
  <c r="J46" i="2"/>
  <c r="I46" i="2"/>
  <c r="H46" i="2"/>
  <c r="G46" i="2"/>
  <c r="J45" i="2"/>
  <c r="I45" i="2"/>
  <c r="H45" i="2"/>
  <c r="G45" i="2"/>
  <c r="J44" i="2"/>
  <c r="I44" i="2"/>
  <c r="H44" i="2"/>
  <c r="G44" i="2"/>
  <c r="J43" i="2"/>
  <c r="I43" i="2"/>
  <c r="H43" i="2"/>
  <c r="G43" i="2"/>
  <c r="J42" i="2"/>
  <c r="I42" i="2"/>
  <c r="H42" i="2"/>
  <c r="G42" i="2"/>
  <c r="J41" i="2"/>
  <c r="I41" i="2"/>
  <c r="H41" i="2"/>
  <c r="G41" i="2"/>
  <c r="J40" i="2"/>
  <c r="I40" i="2"/>
  <c r="H40" i="2"/>
  <c r="G40" i="2"/>
  <c r="J39" i="2"/>
  <c r="I39" i="2"/>
  <c r="H39" i="2"/>
  <c r="G39" i="2"/>
  <c r="J38" i="2"/>
  <c r="I38" i="2"/>
  <c r="H38" i="2"/>
  <c r="G38" i="2"/>
  <c r="J37" i="2"/>
  <c r="I37" i="2"/>
  <c r="H37" i="2"/>
  <c r="G37" i="2"/>
  <c r="J36" i="2"/>
  <c r="I36" i="2"/>
  <c r="H36" i="2"/>
  <c r="G36" i="2"/>
  <c r="J35" i="2"/>
  <c r="I35" i="2"/>
  <c r="H35" i="2"/>
  <c r="G35" i="2"/>
  <c r="J34" i="2"/>
  <c r="I34" i="2"/>
  <c r="H34" i="2"/>
  <c r="G34" i="2"/>
  <c r="J33" i="2"/>
  <c r="I33" i="2"/>
  <c r="H33" i="2"/>
  <c r="G33" i="2"/>
  <c r="J32" i="2"/>
  <c r="I32" i="2"/>
  <c r="H32" i="2"/>
  <c r="G32" i="2"/>
  <c r="J31" i="2"/>
  <c r="I31" i="2"/>
  <c r="H31" i="2"/>
  <c r="G31" i="2"/>
  <c r="J30" i="2"/>
  <c r="I30" i="2"/>
  <c r="H30" i="2"/>
  <c r="G30" i="2"/>
  <c r="J29" i="2"/>
  <c r="I29" i="2"/>
  <c r="H29" i="2"/>
  <c r="G29" i="2"/>
  <c r="J28" i="2"/>
  <c r="I28" i="2"/>
  <c r="H28" i="2"/>
  <c r="G28" i="2"/>
  <c r="J27" i="2"/>
  <c r="I27" i="2"/>
  <c r="H27" i="2"/>
  <c r="G27" i="2"/>
  <c r="J26" i="2"/>
  <c r="I26" i="2"/>
  <c r="H26" i="2"/>
  <c r="G26" i="2"/>
  <c r="J25" i="2"/>
  <c r="I25" i="2"/>
  <c r="H25" i="2"/>
  <c r="G25" i="2"/>
  <c r="J24" i="2"/>
  <c r="I24" i="2"/>
  <c r="H24" i="2"/>
  <c r="G24" i="2"/>
  <c r="J23" i="2"/>
  <c r="I23" i="2"/>
  <c r="H23" i="2"/>
  <c r="G23" i="2"/>
  <c r="J22" i="2"/>
  <c r="I22" i="2"/>
  <c r="H22" i="2"/>
  <c r="G22" i="2"/>
  <c r="J21" i="2"/>
  <c r="I21" i="2"/>
  <c r="H21" i="2"/>
  <c r="G21" i="2"/>
  <c r="J20" i="2"/>
  <c r="I20" i="2"/>
  <c r="H20" i="2"/>
  <c r="G20" i="2"/>
  <c r="J19" i="2"/>
  <c r="I19" i="2"/>
  <c r="H19" i="2"/>
  <c r="G19" i="2"/>
  <c r="J18" i="2"/>
  <c r="I18" i="2"/>
  <c r="H18" i="2"/>
  <c r="G18" i="2"/>
  <c r="J17" i="2"/>
  <c r="I17" i="2"/>
  <c r="H17" i="2"/>
  <c r="G17" i="2"/>
  <c r="J16" i="2"/>
  <c r="I16" i="2"/>
  <c r="H16" i="2"/>
  <c r="G16" i="2"/>
  <c r="J15" i="2"/>
  <c r="I15" i="2"/>
  <c r="H15" i="2"/>
  <c r="G15" i="2"/>
  <c r="J14" i="2"/>
  <c r="I14" i="2"/>
  <c r="H14" i="2"/>
  <c r="G14" i="2"/>
  <c r="J13" i="2"/>
  <c r="I13" i="2"/>
  <c r="H13" i="2"/>
  <c r="G13" i="2"/>
  <c r="J12" i="2"/>
  <c r="I12" i="2"/>
  <c r="H12" i="2"/>
  <c r="G12" i="2"/>
  <c r="J11" i="2"/>
  <c r="I11" i="2"/>
  <c r="H11" i="2"/>
  <c r="G11" i="2"/>
  <c r="J10" i="2"/>
  <c r="I10" i="2"/>
  <c r="H10" i="2"/>
  <c r="G10" i="2"/>
  <c r="I9" i="2"/>
  <c r="H9" i="2"/>
  <c r="G9" i="2"/>
  <c r="J8" i="2"/>
  <c r="I8" i="2"/>
  <c r="H8" i="2"/>
  <c r="G8" i="2"/>
  <c r="I7" i="2"/>
  <c r="H7" i="2"/>
  <c r="G7" i="2"/>
  <c r="I6" i="2"/>
  <c r="H6" i="2"/>
  <c r="G6" i="2"/>
  <c r="I5" i="2"/>
  <c r="H5" i="2"/>
  <c r="G5" i="2"/>
  <c r="I4" i="2"/>
  <c r="H4" i="2"/>
  <c r="G4" i="2"/>
  <c r="I3" i="2"/>
  <c r="H3" i="2"/>
  <c r="G3" i="2"/>
</calcChain>
</file>

<file path=xl/sharedStrings.xml><?xml version="1.0" encoding="utf-8"?>
<sst xmlns="http://schemas.openxmlformats.org/spreadsheetml/2006/main" count="496" uniqueCount="206">
  <si>
    <t>Class</t>
  </si>
  <si>
    <t>Cup</t>
  </si>
  <si>
    <t>Category</t>
  </si>
  <si>
    <t>Age Group</t>
  </si>
  <si>
    <t>Title</t>
  </si>
  <si>
    <t>Entrance Fee</t>
  </si>
  <si>
    <t>The Juvenile Cup</t>
  </si>
  <si>
    <t>Set Poetry</t>
  </si>
  <si>
    <t>Under 6 years</t>
  </si>
  <si>
    <t>The Foundation Cup</t>
  </si>
  <si>
    <t>Age 6 years</t>
  </si>
  <si>
    <t>The Noel Kelly Cup</t>
  </si>
  <si>
    <t>Age 7 years</t>
  </si>
  <si>
    <t>The Clarence Cooper Cup</t>
  </si>
  <si>
    <t>Age 8 years</t>
  </si>
  <si>
    <t>The Christabel Burniston Cup</t>
  </si>
  <si>
    <t>Age 9 years</t>
  </si>
  <si>
    <t>The Harry Branston Rotary Cup</t>
  </si>
  <si>
    <t>Age 10 years</t>
  </si>
  <si>
    <t>The Boulter Cup</t>
  </si>
  <si>
    <t>Age 11 years</t>
  </si>
  <si>
    <t>The George Bliss Cup</t>
  </si>
  <si>
    <t>Age 12 and 13 years</t>
  </si>
  <si>
    <t>The Alice Hughes Memorial Cup</t>
  </si>
  <si>
    <t>Age 14 and 15 years</t>
  </si>
  <si>
    <t>The Nuneaton Trophies Cup</t>
  </si>
  <si>
    <t>Age 16 years and over</t>
  </si>
  <si>
    <t>The Margaret Alison Helps Cup</t>
  </si>
  <si>
    <t>Poetry (excluding humorous poetry)</t>
  </si>
  <si>
    <t>Age 7 years and under</t>
  </si>
  <si>
    <t>Own choice – time limit 2 minutes</t>
  </si>
  <si>
    <t>The Kathleen Ganley Memorial Cup</t>
  </si>
  <si>
    <t>Age 8 &amp; 9 years</t>
  </si>
  <si>
    <t>The Eric William Cox Trophy</t>
  </si>
  <si>
    <t>Age 10 &amp; 11 years</t>
  </si>
  <si>
    <t>The Caster Cup</t>
  </si>
  <si>
    <t>Age 12 &amp; 13 years</t>
  </si>
  <si>
    <t>The Sterling Metals Cup</t>
  </si>
  <si>
    <t>Age 14 &amp; 15 years</t>
  </si>
  <si>
    <t>Own choice – time limit 3 minutes</t>
  </si>
  <si>
    <t>The Kingscote Cup</t>
  </si>
  <si>
    <t>The Suzanne Ovens Trophy</t>
  </si>
  <si>
    <t>Humorous Poetry</t>
  </si>
  <si>
    <t>Age 6 years and under</t>
  </si>
  <si>
    <t>Own choice - time limit 2 minutes</t>
  </si>
  <si>
    <t>The Michelle Ovens Trophy</t>
  </si>
  <si>
    <t>Age 7 and 8 years</t>
  </si>
  <si>
    <t>The Jan Hollis Memorial Trophy</t>
  </si>
  <si>
    <t>Age 9 and 10 years</t>
  </si>
  <si>
    <t>The Annette Ovens Trophy</t>
  </si>
  <si>
    <t>Age 11 and 12 years</t>
  </si>
  <si>
    <t>The Tricia Ovens Trophy</t>
  </si>
  <si>
    <t>Age 13 to 15 years</t>
  </si>
  <si>
    <t>Own choice - time limit 3 minutes</t>
  </si>
  <si>
    <t>The Uzra Moin Cup</t>
  </si>
  <si>
    <t>The Mary Ann Evans Cup</t>
  </si>
  <si>
    <t>Choral Verse Speaking</t>
  </si>
  <si>
    <t>Infant Schools</t>
  </si>
  <si>
    <t>Two contrasting poems of own choice - total time limit 4 minutes</t>
  </si>
  <si>
    <t>The Meredith Cup</t>
  </si>
  <si>
    <t>Junior Schools</t>
  </si>
  <si>
    <t>The Speech and Drama Award</t>
  </si>
  <si>
    <t>Secondary Schools</t>
  </si>
  <si>
    <t>The Wilson and Stafford Cup</t>
  </si>
  <si>
    <t>Shared Poem for Two Speakers</t>
  </si>
  <si>
    <t>Age 8 years and under</t>
  </si>
  <si>
    <t>Own choice</t>
  </si>
  <si>
    <t>The Sarah Washington Cup</t>
  </si>
  <si>
    <t>Age 9 to 11 years</t>
  </si>
  <si>
    <t>The Hamilton Cup</t>
  </si>
  <si>
    <t>Age 12 years and over</t>
  </si>
  <si>
    <t>The Middleton Cup</t>
  </si>
  <si>
    <t>Prepared Prose Reading</t>
  </si>
  <si>
    <t>The Das Shield</t>
  </si>
  <si>
    <t>The Westlyn Award</t>
  </si>
  <si>
    <t>The Martin Thompson Cup</t>
  </si>
  <si>
    <t>Age 10 and 11 years</t>
  </si>
  <si>
    <t>The Leigh Riddell Cup</t>
  </si>
  <si>
    <t>Age 12 to 14 years</t>
  </si>
  <si>
    <t>The Stafford Cup</t>
  </si>
  <si>
    <t>Age 15 years and over</t>
  </si>
  <si>
    <t>Open</t>
  </si>
  <si>
    <t>The Ann Symonds Cup</t>
  </si>
  <si>
    <t xml:space="preserve">Reading at sight </t>
  </si>
  <si>
    <t>Reading at sight (tests will be set by the Adjudicator)</t>
  </si>
  <si>
    <t>The McClaren Cup</t>
  </si>
  <si>
    <t>The Davis Cup</t>
  </si>
  <si>
    <t>The Ben Kingston Cup</t>
  </si>
  <si>
    <t>The Mildred Lester Cup</t>
  </si>
  <si>
    <t>Drama</t>
  </si>
  <si>
    <t>Schools Drama - Age under 12 years</t>
  </si>
  <si>
    <t>The playing time allowed for classes 351,352 and 353 is 30 minutes plus an additional 10 minutes for setting and 5 minutes for striking</t>
  </si>
  <si>
    <t>The Nuneaton Old Edwardians Dramatic Society Shield</t>
  </si>
  <si>
    <t>Schools Drama - Age under 18 years</t>
  </si>
  <si>
    <t>Nuneaton Co-operative Society Shield</t>
  </si>
  <si>
    <t>Adult Drama</t>
  </si>
  <si>
    <t>The Drama Academy Cup</t>
  </si>
  <si>
    <t>Solo Mime - Age under 13 years</t>
  </si>
  <si>
    <t xml:space="preserve">Own choice - time limit 5 minutes </t>
  </si>
  <si>
    <t xml:space="preserve">The P L Morris Shield </t>
  </si>
  <si>
    <t xml:space="preserve">Solo Mime - Age 13 years and over </t>
  </si>
  <si>
    <t>Own choice - time limit 5 minutes</t>
  </si>
  <si>
    <t>The Cunningham Cup</t>
  </si>
  <si>
    <t>Solo Acting - age under 9 years</t>
  </si>
  <si>
    <t xml:space="preserve">Own choice - playing time 5 minutes. No scenery, costume optional </t>
  </si>
  <si>
    <t>The Green Room Studio Cup</t>
  </si>
  <si>
    <t>Solo Acting - Age under 12 years</t>
  </si>
  <si>
    <t>The Shires Trophy</t>
  </si>
  <si>
    <t>Solo Acting - Age under 15 years</t>
  </si>
  <si>
    <t>The T J Norton Cup</t>
  </si>
  <si>
    <t>Solo Acting - Age under 17 years</t>
  </si>
  <si>
    <t>The Drama Studio Cup</t>
  </si>
  <si>
    <t>Solo Acting - Age 17 years and over</t>
  </si>
  <si>
    <t>Own choice - playing time 5 minutes. No scenery, costume optional</t>
  </si>
  <si>
    <t>The Brookes Trophy</t>
  </si>
  <si>
    <t>Solo Shakespeare - Open</t>
  </si>
  <si>
    <t xml:space="preserve">Own choice - playing time between 2 and 3 minutes. Costume permitted </t>
  </si>
  <si>
    <t>The Drama Cup</t>
  </si>
  <si>
    <t>Duologue - Age under 10 years</t>
  </si>
  <si>
    <t xml:space="preserve">Own choice - playing time 10 minutes. No scenery, costume optional </t>
  </si>
  <si>
    <t>The Powell Cup</t>
  </si>
  <si>
    <t>Duologue - Age under 13 years</t>
  </si>
  <si>
    <t>Own choice - playing time 10 minutes. No scenery, costume optional</t>
  </si>
  <si>
    <t>The Bowler Cup</t>
  </si>
  <si>
    <t>Duologue - Age under 16 years</t>
  </si>
  <si>
    <t>The Mann Cup</t>
  </si>
  <si>
    <t>Duologue - Age 16 years and over</t>
  </si>
  <si>
    <t>Description</t>
  </si>
  <si>
    <t>Source/ School</t>
  </si>
  <si>
    <t>Competitor Forename</t>
  </si>
  <si>
    <t>Competitor Surname</t>
  </si>
  <si>
    <t>Class Number</t>
  </si>
  <si>
    <t>Title (if appicable)</t>
  </si>
  <si>
    <t>Section Programme</t>
  </si>
  <si>
    <t xml:space="preserve">Own Choice Title - To be entered </t>
  </si>
  <si>
    <t>Safeguarding Policy</t>
  </si>
  <si>
    <t>General Rules</t>
  </si>
  <si>
    <t>Section Rules</t>
  </si>
  <si>
    <t>Federation Rules</t>
  </si>
  <si>
    <t>Speech &amp; Drama Section</t>
  </si>
  <si>
    <t>For Duologue/ Shared Poem</t>
  </si>
  <si>
    <t>First Aid at Venues</t>
  </si>
  <si>
    <t>Copyright Policy</t>
  </si>
  <si>
    <t>Photography Policy</t>
  </si>
  <si>
    <t>Child Protection Policy</t>
  </si>
  <si>
    <t xml:space="preserve">Safe Working </t>
  </si>
  <si>
    <t>Nuneaton Festival of Art Policies and Procedures ara all available on the wesbite</t>
  </si>
  <si>
    <t>We would like to draw your attention to the following:</t>
  </si>
  <si>
    <t>http://www.nuneatonfoa.org.uk/</t>
  </si>
  <si>
    <t xml:space="preserve">Own Choice Author - To be entered </t>
  </si>
  <si>
    <t xml:space="preserve">The George Eliot Anniversary Cup </t>
  </si>
  <si>
    <t>Prepared own choice reading from any work by George Eliot - time limit 3 minutes</t>
  </si>
  <si>
    <t>Drama, mime, improvisation, dance/drama - The playing time allowed for classes 351,352 and 353 is 30 minutes plus an additional 10 minutes for setting and 5 minutes for striking</t>
  </si>
  <si>
    <t>My Hat - Tony Mitton</t>
  </si>
  <si>
    <t>What You Can Do with a Football?</t>
  </si>
  <si>
    <t>What You Can Do with a Football? - James Carter</t>
  </si>
  <si>
    <t>Song of the Kite - Judith Nicholls</t>
  </si>
  <si>
    <t>My Eye's are Watering - Trevor Harvey</t>
  </si>
  <si>
    <t>The Rival Arrives  - Brian Patten</t>
  </si>
  <si>
    <t>GRRRR - Frances Beard</t>
  </si>
  <si>
    <t>It's Not the Same Anymore - Paul Cookson</t>
  </si>
  <si>
    <t>Help - David Harmer</t>
  </si>
  <si>
    <t>Jabbermockery - Trevor Millum</t>
  </si>
  <si>
    <t>Attack of the Mutant Mangos: A Fruit Salad Ballad of Baddies - Andrew Fusek Peters</t>
  </si>
  <si>
    <t>Age</t>
  </si>
  <si>
    <t>Poem Title</t>
  </si>
  <si>
    <t>Poet</t>
  </si>
  <si>
    <t>Book</t>
  </si>
  <si>
    <t>Page</t>
  </si>
  <si>
    <t>My Hat</t>
  </si>
  <si>
    <t>Tony Mitton</t>
  </si>
  <si>
    <t>Michael Rosens A - Z: The best Children's Poetry from Agard to Zephaniah</t>
  </si>
  <si>
    <t>6 years</t>
  </si>
  <si>
    <t>James Carter</t>
  </si>
  <si>
    <t>7 years</t>
  </si>
  <si>
    <t>Song of the Kite</t>
  </si>
  <si>
    <t>Judith Nicholls</t>
  </si>
  <si>
    <t>The Works: Every Kind of Poem You Will Ever Need at School chosen by Paul Cookson</t>
  </si>
  <si>
    <t>8 years</t>
  </si>
  <si>
    <t>Attack of the Mutant Mangos: A Fruit Salad Ballad of Baddies</t>
  </si>
  <si>
    <t>Andrew Fusek Peters</t>
  </si>
  <si>
    <t>9 years</t>
  </si>
  <si>
    <t>My Eye's are Watering</t>
  </si>
  <si>
    <t>Trevor Harvey</t>
  </si>
  <si>
    <t>10 years</t>
  </si>
  <si>
    <t>The Rival Arrives</t>
  </si>
  <si>
    <t>Brian Patten</t>
  </si>
  <si>
    <t>Read Me and Laugh: A Funny Poem for Every Day of the Year, chosen by Gaby Morgan</t>
  </si>
  <si>
    <t>11 years</t>
  </si>
  <si>
    <t>Help</t>
  </si>
  <si>
    <t>David Harmer</t>
  </si>
  <si>
    <t>12 &amp; 13 years</t>
  </si>
  <si>
    <t>GRRRR</t>
  </si>
  <si>
    <t>Francesca Beard</t>
  </si>
  <si>
    <t>14 &amp; 15 years</t>
  </si>
  <si>
    <t>It's Not the Same Anymore</t>
  </si>
  <si>
    <t>Paul Cookson</t>
  </si>
  <si>
    <t>16 years and over</t>
  </si>
  <si>
    <t>Jabbermockery</t>
  </si>
  <si>
    <t>Trevor Millum</t>
  </si>
  <si>
    <t>The British and International Federation of Festivals | For Music, Dance and Speech</t>
  </si>
  <si>
    <t>YES</t>
  </si>
  <si>
    <t>BLANK</t>
  </si>
  <si>
    <r>
      <t xml:space="preserve">Section Programme £1.50 </t>
    </r>
    <r>
      <rPr>
        <b/>
        <i/>
        <sz val="11"/>
        <color theme="1"/>
        <rFont val="Calibri"/>
        <family val="2"/>
        <scheme val="minor"/>
      </rPr>
      <t>excluding p&amp;p</t>
    </r>
  </si>
  <si>
    <t>Postage - if applicable</t>
  </si>
  <si>
    <t xml:space="preserve">Postage £1.50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</si>
</sst>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2"/>
      <color rgb="FFFF0000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1" fillId="0" borderId="0"/>
  </cellStyleXfs>
  <cellXfs count="4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3" fillId="2" borderId="0" xfId="0" applyFont="1" applyFill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/>
    <xf numFmtId="0" fontId="4" fillId="2" borderId="0" xfId="0" applyFont="1" applyFill="1"/>
    <xf numFmtId="164" fontId="4" fillId="0" borderId="0" xfId="0" applyNumberFormat="1" applyFont="1"/>
    <xf numFmtId="0" fontId="0" fillId="2" borderId="0" xfId="0" applyFill="1"/>
    <xf numFmtId="164" fontId="0" fillId="0" borderId="0" xfId="0" applyNumberFormat="1"/>
    <xf numFmtId="0" fontId="6" fillId="0" borderId="0" xfId="0" applyFont="1"/>
    <xf numFmtId="0" fontId="5" fillId="0" borderId="0" xfId="1"/>
    <xf numFmtId="6" fontId="0" fillId="0" borderId="0" xfId="0" applyNumberFormat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quotePrefix="1" applyFont="1"/>
    <xf numFmtId="0" fontId="10" fillId="0" borderId="0" xfId="0" applyFont="1"/>
    <xf numFmtId="0" fontId="11" fillId="0" borderId="0" xfId="2"/>
    <xf numFmtId="0" fontId="11" fillId="0" borderId="1" xfId="2" applyBorder="1"/>
    <xf numFmtId="0" fontId="11" fillId="0" borderId="1" xfId="2" applyBorder="1" applyAlignment="1">
      <alignment wrapText="1"/>
    </xf>
    <xf numFmtId="0" fontId="11" fillId="0" borderId="2" xfId="2" applyBorder="1"/>
    <xf numFmtId="0" fontId="11" fillId="0" borderId="2" xfId="2" applyBorder="1" applyAlignment="1">
      <alignment wrapText="1"/>
    </xf>
    <xf numFmtId="0" fontId="11" fillId="3" borderId="1" xfId="2" applyFill="1" applyBorder="1" applyAlignment="1">
      <alignment horizontal="left" vertical="center"/>
    </xf>
    <xf numFmtId="0" fontId="11" fillId="0" borderId="0" xfId="2" applyAlignment="1">
      <alignment horizontal="left" vertical="center"/>
    </xf>
    <xf numFmtId="0" fontId="6" fillId="4" borderId="0" xfId="0" applyFont="1" applyFill="1" applyAlignment="1">
      <alignment wrapText="1"/>
    </xf>
    <xf numFmtId="0" fontId="3" fillId="4" borderId="0" xfId="0" applyFont="1" applyFill="1"/>
    <xf numFmtId="0" fontId="4" fillId="4" borderId="0" xfId="0" applyFont="1" applyFill="1"/>
    <xf numFmtId="0" fontId="0" fillId="4" borderId="0" xfId="0" applyFill="1"/>
    <xf numFmtId="0" fontId="12" fillId="0" borderId="0" xfId="0" applyFont="1" applyAlignment="1">
      <alignment horizontal="right" vertical="top" wrapText="1"/>
    </xf>
    <xf numFmtId="8" fontId="10" fillId="0" borderId="0" xfId="0" applyNumberFormat="1" applyFont="1"/>
    <xf numFmtId="0" fontId="0" fillId="0" borderId="0" xfId="0" applyAlignment="1">
      <alignment horizontal="right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3">
    <cellStyle name="Hyperlink" xfId="1" builtinId="8"/>
    <cellStyle name="Normal" xfId="0" builtinId="0"/>
    <cellStyle name="Normal 2" xfId="2" xr:uid="{A6939378-D524-436C-8747-65F1AB261F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federationoffestivals.org.uk/" TargetMode="External"/><Relationship Id="rId1" Type="http://schemas.openxmlformats.org/officeDocument/2006/relationships/hyperlink" Target="http://www.nuneatonfoa.org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DC872-EFDD-4750-9C69-981962BDFA8F}">
  <sheetPr>
    <pageSetUpPr fitToPage="1"/>
  </sheetPr>
  <dimension ref="A1:J55"/>
  <sheetViews>
    <sheetView workbookViewId="0">
      <selection activeCell="G1" sqref="G1:G1048576"/>
    </sheetView>
  </sheetViews>
  <sheetFormatPr defaultColWidth="8.81640625" defaultRowHeight="14.5" x14ac:dyDescent="0.35"/>
  <cols>
    <col min="1" max="1" width="6.81640625" bestFit="1" customWidth="1"/>
    <col min="2" max="2" width="31.36328125" customWidth="1"/>
    <col min="3" max="4" width="30.453125" customWidth="1"/>
    <col min="5" max="5" width="151.81640625" bestFit="1" customWidth="1"/>
    <col min="6" max="6" width="111.1796875" customWidth="1"/>
    <col min="7" max="7" width="11.1796875" style="23" customWidth="1"/>
  </cols>
  <sheetData>
    <row r="1" spans="1:10" s="2" customFormat="1" ht="3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127</v>
      </c>
      <c r="G1" s="35" t="s">
        <v>5</v>
      </c>
    </row>
    <row r="2" spans="1:10" s="21" customFormat="1" ht="15.5" x14ac:dyDescent="0.35">
      <c r="A2" s="23">
        <v>300</v>
      </c>
      <c r="B2" s="23" t="s">
        <v>6</v>
      </c>
      <c r="C2" s="23" t="s">
        <v>7</v>
      </c>
      <c r="D2" s="23" t="s">
        <v>8</v>
      </c>
      <c r="E2" s="22" t="s">
        <v>153</v>
      </c>
      <c r="F2" s="20"/>
      <c r="G2" s="36">
        <v>5</v>
      </c>
    </row>
    <row r="3" spans="1:10" s="21" customFormat="1" ht="15.5" x14ac:dyDescent="0.35">
      <c r="A3" s="23">
        <v>301</v>
      </c>
      <c r="B3" s="23" t="s">
        <v>9</v>
      </c>
      <c r="C3" s="23" t="s">
        <v>7</v>
      </c>
      <c r="D3" s="23" t="s">
        <v>10</v>
      </c>
      <c r="E3" s="22" t="s">
        <v>155</v>
      </c>
      <c r="F3" s="20"/>
      <c r="G3" s="36">
        <v>5</v>
      </c>
    </row>
    <row r="4" spans="1:10" s="21" customFormat="1" ht="15.5" x14ac:dyDescent="0.35">
      <c r="A4" s="23">
        <v>302</v>
      </c>
      <c r="B4" s="23" t="s">
        <v>11</v>
      </c>
      <c r="C4" s="23" t="s">
        <v>7</v>
      </c>
      <c r="D4" s="23" t="s">
        <v>12</v>
      </c>
      <c r="E4" s="22" t="s">
        <v>156</v>
      </c>
      <c r="F4" s="20"/>
      <c r="G4" s="36">
        <v>5</v>
      </c>
    </row>
    <row r="5" spans="1:10" s="21" customFormat="1" ht="15.5" x14ac:dyDescent="0.35">
      <c r="A5" s="23">
        <v>303</v>
      </c>
      <c r="B5" s="23" t="s">
        <v>13</v>
      </c>
      <c r="C5" s="23" t="s">
        <v>7</v>
      </c>
      <c r="D5" s="23" t="s">
        <v>14</v>
      </c>
      <c r="E5" s="22" t="s">
        <v>163</v>
      </c>
      <c r="F5" s="20"/>
      <c r="G5" s="36">
        <v>5</v>
      </c>
    </row>
    <row r="6" spans="1:10" s="19" customFormat="1" x14ac:dyDescent="0.35">
      <c r="A6" s="23">
        <v>304</v>
      </c>
      <c r="B6" s="23" t="s">
        <v>15</v>
      </c>
      <c r="C6" s="23" t="s">
        <v>7</v>
      </c>
      <c r="D6" s="23" t="s">
        <v>16</v>
      </c>
      <c r="E6" s="22" t="s">
        <v>157</v>
      </c>
      <c r="F6" s="20"/>
      <c r="G6" s="36">
        <v>5</v>
      </c>
    </row>
    <row r="7" spans="1:10" s="19" customFormat="1" x14ac:dyDescent="0.35">
      <c r="A7" s="23">
        <v>305</v>
      </c>
      <c r="B7" s="23" t="s">
        <v>17</v>
      </c>
      <c r="C7" s="23" t="s">
        <v>7</v>
      </c>
      <c r="D7" s="23" t="s">
        <v>18</v>
      </c>
      <c r="E7" s="22" t="s">
        <v>158</v>
      </c>
      <c r="F7" s="20"/>
      <c r="G7" s="36">
        <v>5</v>
      </c>
    </row>
    <row r="8" spans="1:10" s="19" customFormat="1" x14ac:dyDescent="0.35">
      <c r="A8" s="23">
        <v>306</v>
      </c>
      <c r="B8" s="23" t="s">
        <v>19</v>
      </c>
      <c r="C8" s="23" t="s">
        <v>7</v>
      </c>
      <c r="D8" s="23" t="s">
        <v>20</v>
      </c>
      <c r="E8" s="22" t="s">
        <v>161</v>
      </c>
      <c r="F8" s="20"/>
      <c r="G8" s="36">
        <v>5</v>
      </c>
    </row>
    <row r="9" spans="1:10" s="19" customFormat="1" x14ac:dyDescent="0.35">
      <c r="A9" s="23">
        <v>307</v>
      </c>
      <c r="B9" s="23" t="s">
        <v>21</v>
      </c>
      <c r="C9" s="23" t="s">
        <v>7</v>
      </c>
      <c r="D9" s="23" t="s">
        <v>22</v>
      </c>
      <c r="E9" s="22" t="s">
        <v>159</v>
      </c>
      <c r="F9" s="20"/>
      <c r="G9" s="36">
        <v>5</v>
      </c>
    </row>
    <row r="10" spans="1:10" s="19" customFormat="1" x14ac:dyDescent="0.35">
      <c r="A10" s="23">
        <v>308</v>
      </c>
      <c r="B10" s="23" t="s">
        <v>23</v>
      </c>
      <c r="C10" s="23" t="s">
        <v>7</v>
      </c>
      <c r="D10" s="23" t="s">
        <v>24</v>
      </c>
      <c r="E10" s="22" t="s">
        <v>160</v>
      </c>
      <c r="F10" s="20"/>
      <c r="G10" s="36">
        <v>5</v>
      </c>
    </row>
    <row r="11" spans="1:10" s="19" customFormat="1" x14ac:dyDescent="0.35">
      <c r="A11" s="23">
        <v>309</v>
      </c>
      <c r="B11" s="23" t="s">
        <v>25</v>
      </c>
      <c r="C11" s="23" t="s">
        <v>7</v>
      </c>
      <c r="D11" s="23" t="s">
        <v>26</v>
      </c>
      <c r="E11" s="23" t="s">
        <v>162</v>
      </c>
      <c r="F11" s="20"/>
      <c r="G11" s="36">
        <v>5</v>
      </c>
    </row>
    <row r="12" spans="1:10" x14ac:dyDescent="0.35">
      <c r="A12" s="23">
        <v>310</v>
      </c>
      <c r="B12" s="23" t="s">
        <v>27</v>
      </c>
      <c r="C12" s="23" t="s">
        <v>28</v>
      </c>
      <c r="D12" s="23" t="s">
        <v>29</v>
      </c>
      <c r="E12" s="23" t="s">
        <v>30</v>
      </c>
      <c r="G12" s="36">
        <v>5</v>
      </c>
      <c r="J12" s="15"/>
    </row>
    <row r="13" spans="1:10" x14ac:dyDescent="0.35">
      <c r="A13" s="23">
        <v>311</v>
      </c>
      <c r="B13" s="23" t="s">
        <v>31</v>
      </c>
      <c r="C13" s="23" t="s">
        <v>28</v>
      </c>
      <c r="D13" s="23" t="s">
        <v>32</v>
      </c>
      <c r="E13" s="23" t="s">
        <v>30</v>
      </c>
      <c r="G13" s="36">
        <v>5</v>
      </c>
    </row>
    <row r="14" spans="1:10" x14ac:dyDescent="0.35">
      <c r="A14">
        <v>312</v>
      </c>
      <c r="B14" t="s">
        <v>33</v>
      </c>
      <c r="C14" t="s">
        <v>28</v>
      </c>
      <c r="D14" t="s">
        <v>34</v>
      </c>
      <c r="E14" t="s">
        <v>30</v>
      </c>
      <c r="G14" s="36">
        <v>5</v>
      </c>
    </row>
    <row r="15" spans="1:10" x14ac:dyDescent="0.35">
      <c r="A15">
        <v>313</v>
      </c>
      <c r="B15" t="s">
        <v>35</v>
      </c>
      <c r="C15" t="s">
        <v>28</v>
      </c>
      <c r="D15" t="s">
        <v>36</v>
      </c>
      <c r="E15" t="s">
        <v>30</v>
      </c>
      <c r="G15" s="36">
        <v>5</v>
      </c>
    </row>
    <row r="16" spans="1:10" x14ac:dyDescent="0.35">
      <c r="A16">
        <v>314</v>
      </c>
      <c r="B16" t="s">
        <v>37</v>
      </c>
      <c r="C16" t="s">
        <v>28</v>
      </c>
      <c r="D16" t="s">
        <v>38</v>
      </c>
      <c r="E16" t="s">
        <v>39</v>
      </c>
      <c r="G16" s="36">
        <v>5</v>
      </c>
    </row>
    <row r="17" spans="1:7" x14ac:dyDescent="0.35">
      <c r="A17">
        <v>315</v>
      </c>
      <c r="B17" t="s">
        <v>40</v>
      </c>
      <c r="C17" t="s">
        <v>28</v>
      </c>
      <c r="D17" t="s">
        <v>26</v>
      </c>
      <c r="E17" t="s">
        <v>39</v>
      </c>
      <c r="G17" s="36">
        <v>5</v>
      </c>
    </row>
    <row r="18" spans="1:7" x14ac:dyDescent="0.35">
      <c r="A18">
        <v>316</v>
      </c>
      <c r="B18" t="s">
        <v>41</v>
      </c>
      <c r="C18" t="s">
        <v>42</v>
      </c>
      <c r="D18" t="s">
        <v>43</v>
      </c>
      <c r="E18" t="s">
        <v>44</v>
      </c>
      <c r="G18" s="36">
        <v>5</v>
      </c>
    </row>
    <row r="19" spans="1:7" x14ac:dyDescent="0.35">
      <c r="A19">
        <v>317</v>
      </c>
      <c r="B19" t="s">
        <v>45</v>
      </c>
      <c r="C19" t="s">
        <v>42</v>
      </c>
      <c r="D19" t="s">
        <v>46</v>
      </c>
      <c r="E19" t="s">
        <v>44</v>
      </c>
      <c r="G19" s="36">
        <v>5</v>
      </c>
    </row>
    <row r="20" spans="1:7" x14ac:dyDescent="0.35">
      <c r="A20">
        <v>318</v>
      </c>
      <c r="B20" t="s">
        <v>47</v>
      </c>
      <c r="C20" t="s">
        <v>42</v>
      </c>
      <c r="D20" t="s">
        <v>48</v>
      </c>
      <c r="E20" t="s">
        <v>44</v>
      </c>
      <c r="G20" s="36">
        <v>5</v>
      </c>
    </row>
    <row r="21" spans="1:7" x14ac:dyDescent="0.35">
      <c r="A21">
        <v>319</v>
      </c>
      <c r="B21" t="s">
        <v>49</v>
      </c>
      <c r="C21" t="s">
        <v>42</v>
      </c>
      <c r="D21" t="s">
        <v>50</v>
      </c>
      <c r="E21" t="s">
        <v>44</v>
      </c>
      <c r="G21" s="36">
        <v>5</v>
      </c>
    </row>
    <row r="22" spans="1:7" x14ac:dyDescent="0.35">
      <c r="A22">
        <v>320</v>
      </c>
      <c r="B22" t="s">
        <v>51</v>
      </c>
      <c r="C22" t="s">
        <v>42</v>
      </c>
      <c r="D22" t="s">
        <v>52</v>
      </c>
      <c r="E22" t="s">
        <v>53</v>
      </c>
      <c r="G22" s="36">
        <v>5</v>
      </c>
    </row>
    <row r="23" spans="1:7" x14ac:dyDescent="0.35">
      <c r="A23">
        <v>321</v>
      </c>
      <c r="B23" t="s">
        <v>54</v>
      </c>
      <c r="C23" t="s">
        <v>42</v>
      </c>
      <c r="D23" t="s">
        <v>26</v>
      </c>
      <c r="E23" t="s">
        <v>53</v>
      </c>
      <c r="G23" s="36">
        <v>5</v>
      </c>
    </row>
    <row r="24" spans="1:7" x14ac:dyDescent="0.35">
      <c r="A24">
        <v>322</v>
      </c>
      <c r="B24" t="s">
        <v>55</v>
      </c>
      <c r="C24" t="s">
        <v>56</v>
      </c>
      <c r="D24" t="s">
        <v>57</v>
      </c>
      <c r="E24" t="s">
        <v>58</v>
      </c>
      <c r="G24" s="36">
        <v>6.5</v>
      </c>
    </row>
    <row r="25" spans="1:7" x14ac:dyDescent="0.35">
      <c r="A25">
        <v>323</v>
      </c>
      <c r="B25" t="s">
        <v>59</v>
      </c>
      <c r="C25" t="s">
        <v>56</v>
      </c>
      <c r="D25" t="s">
        <v>60</v>
      </c>
      <c r="E25" t="s">
        <v>58</v>
      </c>
      <c r="G25" s="36">
        <v>6.5</v>
      </c>
    </row>
    <row r="26" spans="1:7" x14ac:dyDescent="0.35">
      <c r="A26">
        <v>341</v>
      </c>
      <c r="B26" t="s">
        <v>61</v>
      </c>
      <c r="C26" t="s">
        <v>56</v>
      </c>
      <c r="D26" t="s">
        <v>62</v>
      </c>
      <c r="E26" t="s">
        <v>58</v>
      </c>
      <c r="G26" s="36">
        <v>6.5</v>
      </c>
    </row>
    <row r="27" spans="1:7" x14ac:dyDescent="0.35">
      <c r="A27">
        <v>324</v>
      </c>
      <c r="B27" t="s">
        <v>63</v>
      </c>
      <c r="C27" t="s">
        <v>64</v>
      </c>
      <c r="D27" t="s">
        <v>65</v>
      </c>
      <c r="E27" t="s">
        <v>66</v>
      </c>
      <c r="G27" s="36">
        <v>5.5</v>
      </c>
    </row>
    <row r="28" spans="1:7" x14ac:dyDescent="0.35">
      <c r="A28">
        <v>325</v>
      </c>
      <c r="B28" t="s">
        <v>67</v>
      </c>
      <c r="C28" t="s">
        <v>64</v>
      </c>
      <c r="D28" t="s">
        <v>68</v>
      </c>
      <c r="E28" t="s">
        <v>66</v>
      </c>
      <c r="G28" s="36">
        <v>5.5</v>
      </c>
    </row>
    <row r="29" spans="1:7" x14ac:dyDescent="0.35">
      <c r="A29">
        <v>326</v>
      </c>
      <c r="B29" t="s">
        <v>69</v>
      </c>
      <c r="C29" t="s">
        <v>64</v>
      </c>
      <c r="D29" t="s">
        <v>70</v>
      </c>
      <c r="E29" t="s">
        <v>66</v>
      </c>
      <c r="G29" s="36">
        <v>5.5</v>
      </c>
    </row>
    <row r="30" spans="1:7" x14ac:dyDescent="0.35">
      <c r="A30">
        <v>327</v>
      </c>
      <c r="B30" t="s">
        <v>71</v>
      </c>
      <c r="C30" t="s">
        <v>72</v>
      </c>
      <c r="D30" t="s">
        <v>29</v>
      </c>
      <c r="E30" t="s">
        <v>44</v>
      </c>
      <c r="G30" s="36">
        <v>5</v>
      </c>
    </row>
    <row r="31" spans="1:7" x14ac:dyDescent="0.35">
      <c r="A31">
        <v>328</v>
      </c>
      <c r="B31" t="s">
        <v>73</v>
      </c>
      <c r="C31" t="s">
        <v>72</v>
      </c>
      <c r="D31" t="s">
        <v>14</v>
      </c>
      <c r="E31" t="s">
        <v>44</v>
      </c>
      <c r="G31" s="36">
        <v>5</v>
      </c>
    </row>
    <row r="32" spans="1:7" x14ac:dyDescent="0.35">
      <c r="A32">
        <v>339</v>
      </c>
      <c r="B32" t="s">
        <v>74</v>
      </c>
      <c r="C32" t="s">
        <v>72</v>
      </c>
      <c r="D32" t="s">
        <v>16</v>
      </c>
      <c r="E32" t="s">
        <v>44</v>
      </c>
      <c r="G32" s="36">
        <v>5</v>
      </c>
    </row>
    <row r="33" spans="1:7" x14ac:dyDescent="0.35">
      <c r="A33">
        <v>329</v>
      </c>
      <c r="B33" t="s">
        <v>75</v>
      </c>
      <c r="C33" t="s">
        <v>72</v>
      </c>
      <c r="D33" t="s">
        <v>76</v>
      </c>
      <c r="E33" t="s">
        <v>44</v>
      </c>
      <c r="G33" s="36">
        <v>5</v>
      </c>
    </row>
    <row r="34" spans="1:7" x14ac:dyDescent="0.35">
      <c r="A34">
        <v>330</v>
      </c>
      <c r="B34" t="s">
        <v>77</v>
      </c>
      <c r="C34" t="s">
        <v>72</v>
      </c>
      <c r="D34" t="s">
        <v>78</v>
      </c>
      <c r="E34" t="s">
        <v>53</v>
      </c>
      <c r="G34" s="36">
        <v>5</v>
      </c>
    </row>
    <row r="35" spans="1:7" x14ac:dyDescent="0.35">
      <c r="A35">
        <v>331</v>
      </c>
      <c r="B35" t="s">
        <v>79</v>
      </c>
      <c r="C35" t="s">
        <v>72</v>
      </c>
      <c r="D35" t="s">
        <v>80</v>
      </c>
      <c r="E35" t="s">
        <v>53</v>
      </c>
      <c r="G35" s="36">
        <v>5</v>
      </c>
    </row>
    <row r="36" spans="1:7" s="19" customFormat="1" x14ac:dyDescent="0.35">
      <c r="A36" s="19">
        <v>332</v>
      </c>
      <c r="B36" s="19" t="s">
        <v>150</v>
      </c>
      <c r="C36" s="19" t="s">
        <v>72</v>
      </c>
      <c r="D36" s="19" t="s">
        <v>81</v>
      </c>
      <c r="E36" s="19" t="s">
        <v>151</v>
      </c>
      <c r="G36" s="36">
        <v>5</v>
      </c>
    </row>
    <row r="37" spans="1:7" x14ac:dyDescent="0.35">
      <c r="A37">
        <v>333</v>
      </c>
      <c r="B37" t="s">
        <v>82</v>
      </c>
      <c r="C37" t="s">
        <v>83</v>
      </c>
      <c r="D37" t="s">
        <v>46</v>
      </c>
      <c r="E37" t="s">
        <v>84</v>
      </c>
      <c r="G37" s="36">
        <v>5</v>
      </c>
    </row>
    <row r="38" spans="1:7" x14ac:dyDescent="0.35">
      <c r="A38">
        <v>334</v>
      </c>
      <c r="B38" t="s">
        <v>85</v>
      </c>
      <c r="C38" t="s">
        <v>83</v>
      </c>
      <c r="D38" t="s">
        <v>68</v>
      </c>
      <c r="E38" t="s">
        <v>84</v>
      </c>
      <c r="G38" s="36">
        <v>5</v>
      </c>
    </row>
    <row r="39" spans="1:7" x14ac:dyDescent="0.35">
      <c r="A39">
        <v>335</v>
      </c>
      <c r="B39" t="s">
        <v>86</v>
      </c>
      <c r="C39" t="s">
        <v>83</v>
      </c>
      <c r="D39" t="s">
        <v>78</v>
      </c>
      <c r="E39" t="s">
        <v>84</v>
      </c>
      <c r="G39" s="36">
        <v>5</v>
      </c>
    </row>
    <row r="40" spans="1:7" x14ac:dyDescent="0.35">
      <c r="A40">
        <v>336</v>
      </c>
      <c r="B40" t="s">
        <v>87</v>
      </c>
      <c r="C40" t="s">
        <v>83</v>
      </c>
      <c r="D40" t="s">
        <v>80</v>
      </c>
      <c r="E40" t="s">
        <v>84</v>
      </c>
      <c r="G40" s="36">
        <v>5</v>
      </c>
    </row>
    <row r="41" spans="1:7" x14ac:dyDescent="0.35">
      <c r="A41">
        <v>351</v>
      </c>
      <c r="B41" t="s">
        <v>88</v>
      </c>
      <c r="C41" t="s">
        <v>89</v>
      </c>
      <c r="D41" t="s">
        <v>90</v>
      </c>
      <c r="E41" t="s">
        <v>152</v>
      </c>
      <c r="G41" s="36">
        <v>8</v>
      </c>
    </row>
    <row r="42" spans="1:7" x14ac:dyDescent="0.35">
      <c r="A42">
        <v>352</v>
      </c>
      <c r="B42" t="s">
        <v>92</v>
      </c>
      <c r="C42" t="s">
        <v>89</v>
      </c>
      <c r="D42" t="s">
        <v>93</v>
      </c>
      <c r="E42" t="s">
        <v>152</v>
      </c>
      <c r="G42" s="36">
        <v>8</v>
      </c>
    </row>
    <row r="43" spans="1:7" x14ac:dyDescent="0.35">
      <c r="A43">
        <v>353</v>
      </c>
      <c r="B43" t="s">
        <v>94</v>
      </c>
      <c r="C43" t="s">
        <v>89</v>
      </c>
      <c r="D43" t="s">
        <v>95</v>
      </c>
      <c r="E43" t="s">
        <v>91</v>
      </c>
      <c r="G43" s="36">
        <v>12.5</v>
      </c>
    </row>
    <row r="44" spans="1:7" x14ac:dyDescent="0.35">
      <c r="A44">
        <v>361</v>
      </c>
      <c r="B44" t="s">
        <v>96</v>
      </c>
      <c r="C44" t="s">
        <v>89</v>
      </c>
      <c r="D44" t="s">
        <v>97</v>
      </c>
      <c r="E44" t="s">
        <v>98</v>
      </c>
      <c r="G44" s="36">
        <v>5.5</v>
      </c>
    </row>
    <row r="45" spans="1:7" x14ac:dyDescent="0.35">
      <c r="A45">
        <v>362</v>
      </c>
      <c r="B45" t="s">
        <v>99</v>
      </c>
      <c r="C45" t="s">
        <v>89</v>
      </c>
      <c r="D45" t="s">
        <v>100</v>
      </c>
      <c r="E45" t="s">
        <v>101</v>
      </c>
      <c r="G45" s="36">
        <v>5.5</v>
      </c>
    </row>
    <row r="46" spans="1:7" x14ac:dyDescent="0.35">
      <c r="A46">
        <v>371</v>
      </c>
      <c r="B46" t="s">
        <v>102</v>
      </c>
      <c r="C46" t="s">
        <v>89</v>
      </c>
      <c r="D46" t="s">
        <v>103</v>
      </c>
      <c r="E46" t="s">
        <v>104</v>
      </c>
      <c r="G46" s="36">
        <v>5.5</v>
      </c>
    </row>
    <row r="47" spans="1:7" x14ac:dyDescent="0.35">
      <c r="A47">
        <v>372</v>
      </c>
      <c r="B47" t="s">
        <v>105</v>
      </c>
      <c r="C47" t="s">
        <v>89</v>
      </c>
      <c r="D47" t="s">
        <v>106</v>
      </c>
      <c r="E47" t="s">
        <v>104</v>
      </c>
      <c r="G47" s="36">
        <v>5.5</v>
      </c>
    </row>
    <row r="48" spans="1:7" x14ac:dyDescent="0.35">
      <c r="A48">
        <v>373</v>
      </c>
      <c r="B48" t="s">
        <v>107</v>
      </c>
      <c r="C48" t="s">
        <v>89</v>
      </c>
      <c r="D48" t="s">
        <v>108</v>
      </c>
      <c r="E48" t="s">
        <v>104</v>
      </c>
      <c r="G48" s="36">
        <v>5.5</v>
      </c>
    </row>
    <row r="49" spans="1:7" x14ac:dyDescent="0.35">
      <c r="A49">
        <v>374</v>
      </c>
      <c r="B49" t="s">
        <v>109</v>
      </c>
      <c r="C49" t="s">
        <v>89</v>
      </c>
      <c r="D49" t="s">
        <v>110</v>
      </c>
      <c r="E49" t="s">
        <v>104</v>
      </c>
      <c r="G49" s="36">
        <v>5.5</v>
      </c>
    </row>
    <row r="50" spans="1:7" x14ac:dyDescent="0.35">
      <c r="A50">
        <v>375</v>
      </c>
      <c r="B50" t="s">
        <v>111</v>
      </c>
      <c r="C50" t="s">
        <v>89</v>
      </c>
      <c r="D50" t="s">
        <v>112</v>
      </c>
      <c r="E50" t="s">
        <v>113</v>
      </c>
      <c r="G50" s="36">
        <v>5.5</v>
      </c>
    </row>
    <row r="51" spans="1:7" x14ac:dyDescent="0.35">
      <c r="A51">
        <v>381</v>
      </c>
      <c r="B51" t="s">
        <v>114</v>
      </c>
      <c r="C51" t="s">
        <v>89</v>
      </c>
      <c r="D51" t="s">
        <v>115</v>
      </c>
      <c r="E51" t="s">
        <v>116</v>
      </c>
      <c r="G51" s="36">
        <v>5.5</v>
      </c>
    </row>
    <row r="52" spans="1:7" x14ac:dyDescent="0.35">
      <c r="A52">
        <v>391</v>
      </c>
      <c r="B52" t="s">
        <v>117</v>
      </c>
      <c r="C52" t="s">
        <v>89</v>
      </c>
      <c r="D52" t="s">
        <v>118</v>
      </c>
      <c r="E52" t="s">
        <v>119</v>
      </c>
      <c r="G52" s="36">
        <v>6.5</v>
      </c>
    </row>
    <row r="53" spans="1:7" x14ac:dyDescent="0.35">
      <c r="A53">
        <v>392</v>
      </c>
      <c r="B53" t="s">
        <v>120</v>
      </c>
      <c r="C53" t="s">
        <v>89</v>
      </c>
      <c r="D53" t="s">
        <v>121</v>
      </c>
      <c r="E53" t="s">
        <v>122</v>
      </c>
      <c r="G53" s="36">
        <v>6.5</v>
      </c>
    </row>
    <row r="54" spans="1:7" x14ac:dyDescent="0.35">
      <c r="A54">
        <v>393</v>
      </c>
      <c r="B54" t="s">
        <v>123</v>
      </c>
      <c r="C54" t="s">
        <v>89</v>
      </c>
      <c r="D54" t="s">
        <v>124</v>
      </c>
      <c r="E54" t="s">
        <v>122</v>
      </c>
      <c r="G54" s="36">
        <v>6.5</v>
      </c>
    </row>
    <row r="55" spans="1:7" x14ac:dyDescent="0.35">
      <c r="A55">
        <v>394</v>
      </c>
      <c r="B55" t="s">
        <v>125</v>
      </c>
      <c r="C55" t="s">
        <v>89</v>
      </c>
      <c r="D55" t="s">
        <v>126</v>
      </c>
      <c r="E55" t="s">
        <v>122</v>
      </c>
      <c r="G55" s="36">
        <v>6.5</v>
      </c>
    </row>
  </sheetData>
  <pageMargins left="0.70866141732283472" right="0.70866141732283472" top="0.74803149606299213" bottom="0.74803149606299213" header="0.31496062992125984" footer="0.31496062992125984"/>
  <pageSetup paperSize="9" scale="40" fitToHeight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162A5-AC48-4E35-A09C-A90AA18B0F6E}">
  <sheetPr>
    <tabColor rgb="FFFF0000"/>
    <pageSetUpPr fitToPage="1"/>
  </sheetPr>
  <dimension ref="A1:Q98"/>
  <sheetViews>
    <sheetView tabSelected="1" zoomScale="106" zoomScaleNormal="106" workbookViewId="0"/>
  </sheetViews>
  <sheetFormatPr defaultColWidth="8.81640625" defaultRowHeight="14.5" x14ac:dyDescent="0.35"/>
  <cols>
    <col min="1" max="1" width="14.1796875" bestFit="1" customWidth="1"/>
    <col min="2" max="2" width="19.6328125" bestFit="1" customWidth="1"/>
    <col min="3" max="3" width="18.81640625" bestFit="1" customWidth="1"/>
    <col min="4" max="4" width="19.453125" style="34" bestFit="1" customWidth="1"/>
    <col min="5" max="5" width="18.81640625" style="34" customWidth="1"/>
    <col min="6" max="6" width="12.453125" bestFit="1" customWidth="1"/>
    <col min="7" max="7" width="27.7265625" bestFit="1" customWidth="1"/>
    <col min="8" max="8" width="18.1796875" bestFit="1" customWidth="1"/>
    <col min="9" max="9" width="9.81640625" bestFit="1" customWidth="1"/>
    <col min="10" max="10" width="36" bestFit="1" customWidth="1"/>
    <col min="11" max="12" width="31.6328125" style="11" customWidth="1"/>
    <col min="13" max="13" width="11.81640625" style="12" bestFit="1" customWidth="1"/>
    <col min="14" max="14" width="10.81640625" customWidth="1"/>
    <col min="15" max="15" width="13.6328125" style="39" customWidth="1"/>
    <col min="16" max="17" width="10.1796875" customWidth="1"/>
  </cols>
  <sheetData>
    <row r="1" spans="1:17" s="16" customFormat="1" ht="29" x14ac:dyDescent="0.35">
      <c r="D1" s="31" t="s">
        <v>140</v>
      </c>
      <c r="E1" s="31" t="s">
        <v>140</v>
      </c>
      <c r="K1" s="17"/>
      <c r="L1" s="17"/>
      <c r="M1" s="18"/>
      <c r="O1" s="37"/>
    </row>
    <row r="2" spans="1:17" s="3" customFormat="1" ht="58" x14ac:dyDescent="0.35">
      <c r="A2" s="3" t="s">
        <v>128</v>
      </c>
      <c r="B2" s="3" t="s">
        <v>129</v>
      </c>
      <c r="C2" s="3" t="s">
        <v>130</v>
      </c>
      <c r="D2" s="32" t="s">
        <v>129</v>
      </c>
      <c r="E2" s="32" t="s">
        <v>130</v>
      </c>
      <c r="F2" s="3" t="s">
        <v>131</v>
      </c>
      <c r="G2" s="3" t="s">
        <v>1</v>
      </c>
      <c r="H2" s="3" t="s">
        <v>3</v>
      </c>
      <c r="I2" s="3" t="s">
        <v>2</v>
      </c>
      <c r="J2" s="3" t="s">
        <v>132</v>
      </c>
      <c r="K2" s="4" t="s">
        <v>134</v>
      </c>
      <c r="L2" s="4" t="s">
        <v>149</v>
      </c>
      <c r="M2" s="5" t="s">
        <v>5</v>
      </c>
      <c r="N2" s="6" t="s">
        <v>133</v>
      </c>
      <c r="O2" s="7" t="s">
        <v>203</v>
      </c>
      <c r="P2" s="7" t="s">
        <v>204</v>
      </c>
      <c r="Q2" s="7" t="s">
        <v>205</v>
      </c>
    </row>
    <row r="3" spans="1:17" s="8" customFormat="1" x14ac:dyDescent="0.35">
      <c r="D3" s="33"/>
      <c r="E3" s="33"/>
      <c r="F3" s="8">
        <v>308</v>
      </c>
      <c r="G3" s="8" t="str">
        <f>VLOOKUP($F3,'2026'!$A$2:$F$55,2,FALSE)</f>
        <v>The Alice Hughes Memorial Cup</v>
      </c>
      <c r="H3" s="8" t="str">
        <f>VLOOKUP($F3,'2026'!$A$2:$F$55,4,FALSE)</f>
        <v>Age 14 and 15 years</v>
      </c>
      <c r="I3" s="8" t="str">
        <f>VLOOKUP($F3,'2026'!$A$2:$F$55,3,FALSE)</f>
        <v>Set Poetry</v>
      </c>
      <c r="J3" s="8" t="str">
        <f>VLOOKUP($F3,'2026'!$A$2:$F$55,5,FALSE)</f>
        <v>It's Not the Same Anymore - Paul Cookson</v>
      </c>
      <c r="K3" s="9"/>
      <c r="L3" s="9"/>
      <c r="M3" s="10">
        <f>VLOOKUP($F3,'2026'!$A$2:$G$55,7,FALSE)</f>
        <v>5</v>
      </c>
      <c r="N3" s="8" t="s">
        <v>201</v>
      </c>
      <c r="O3" s="38" t="str">
        <f>IF(N3="Yes","£1.50","0")</f>
        <v>£1.50</v>
      </c>
      <c r="P3" s="8" t="s">
        <v>201</v>
      </c>
      <c r="Q3" s="38" t="str">
        <f>IF(P3="Yes","£1.50","0")</f>
        <v>£1.50</v>
      </c>
    </row>
    <row r="4" spans="1:17" s="8" customFormat="1" x14ac:dyDescent="0.35">
      <c r="D4" s="33"/>
      <c r="E4" s="33"/>
      <c r="G4" s="8" t="e">
        <f>VLOOKUP($F4,'2026'!$A$2:$F$55,2,FALSE)</f>
        <v>#N/A</v>
      </c>
      <c r="H4" s="8" t="e">
        <f>VLOOKUP($F4,'2026'!$A$2:$F$55,4,FALSE)</f>
        <v>#N/A</v>
      </c>
      <c r="I4" s="8" t="e">
        <f>VLOOKUP($F4,'2026'!$A$2:$F$55,3,FALSE)</f>
        <v>#N/A</v>
      </c>
      <c r="J4" s="8" t="e">
        <f>VLOOKUP($F4,'2026'!$A$2:$F$55,5,FALSE)</f>
        <v>#N/A</v>
      </c>
      <c r="K4" s="9"/>
      <c r="L4" s="9"/>
      <c r="M4" s="10" t="e">
        <f>VLOOKUP($F4,'2026'!$A$2:$G$55,7,FALSE)</f>
        <v>#N/A</v>
      </c>
      <c r="N4" s="8" t="s">
        <v>202</v>
      </c>
      <c r="O4" s="38" t="str">
        <f t="shared" ref="O4:O67" si="0">IF(N4="Yes","£1.50","0")</f>
        <v>0</v>
      </c>
      <c r="P4" s="8" t="s">
        <v>202</v>
      </c>
      <c r="Q4" s="38" t="str">
        <f t="shared" ref="Q4:Q67" si="1">IF(P4="Yes","£1.50","0")</f>
        <v>0</v>
      </c>
    </row>
    <row r="5" spans="1:17" s="8" customFormat="1" x14ac:dyDescent="0.35">
      <c r="D5" s="33"/>
      <c r="E5" s="33"/>
      <c r="G5" s="8" t="e">
        <f>VLOOKUP($F5,'2026'!$A$2:$F$55,2,FALSE)</f>
        <v>#N/A</v>
      </c>
      <c r="H5" s="8" t="e">
        <f>VLOOKUP($F5,'2026'!$A$2:$F$55,4,FALSE)</f>
        <v>#N/A</v>
      </c>
      <c r="I5" s="8" t="e">
        <f>VLOOKUP($F5,'2026'!$A$2:$F$55,3,FALSE)</f>
        <v>#N/A</v>
      </c>
      <c r="J5" s="8" t="e">
        <f>VLOOKUP($F5,'2026'!$A$2:$F$55,5,FALSE)</f>
        <v>#N/A</v>
      </c>
      <c r="K5" s="9"/>
      <c r="L5" s="9"/>
      <c r="M5" s="10" t="e">
        <f>VLOOKUP($F5,'2026'!$A$2:$G$55,7,FALSE)</f>
        <v>#N/A</v>
      </c>
      <c r="N5" s="8" t="s">
        <v>202</v>
      </c>
      <c r="O5" s="38" t="str">
        <f t="shared" si="0"/>
        <v>0</v>
      </c>
      <c r="P5" s="8" t="s">
        <v>202</v>
      </c>
      <c r="Q5" s="38" t="str">
        <f t="shared" si="1"/>
        <v>0</v>
      </c>
    </row>
    <row r="6" spans="1:17" s="8" customFormat="1" x14ac:dyDescent="0.35">
      <c r="D6" s="33"/>
      <c r="E6" s="33"/>
      <c r="G6" s="8" t="e">
        <f>VLOOKUP($F6,'2026'!$A$2:$F$55,2,FALSE)</f>
        <v>#N/A</v>
      </c>
      <c r="H6" s="8" t="e">
        <f>VLOOKUP($F6,'2026'!$A$2:$F$55,4,FALSE)</f>
        <v>#N/A</v>
      </c>
      <c r="I6" s="8" t="e">
        <f>VLOOKUP($F6,'2026'!$A$2:$F$55,3,FALSE)</f>
        <v>#N/A</v>
      </c>
      <c r="J6" s="8" t="e">
        <f>VLOOKUP($F6,'2026'!$A$2:$F$55,5,FALSE)</f>
        <v>#N/A</v>
      </c>
      <c r="K6" s="9"/>
      <c r="L6" s="9"/>
      <c r="M6" s="10" t="e">
        <f>VLOOKUP($F6,'2026'!$A$2:$G$55,7,FALSE)</f>
        <v>#N/A</v>
      </c>
      <c r="N6" s="8" t="s">
        <v>202</v>
      </c>
      <c r="O6" s="38" t="str">
        <f t="shared" si="0"/>
        <v>0</v>
      </c>
      <c r="P6" s="8" t="s">
        <v>202</v>
      </c>
      <c r="Q6" s="38" t="str">
        <f t="shared" si="1"/>
        <v>0</v>
      </c>
    </row>
    <row r="7" spans="1:17" s="8" customFormat="1" x14ac:dyDescent="0.35">
      <c r="D7" s="33"/>
      <c r="E7" s="33"/>
      <c r="G7" s="8" t="e">
        <f>VLOOKUP($F7,'2026'!$A$2:$F$55,2,FALSE)</f>
        <v>#N/A</v>
      </c>
      <c r="H7" s="8" t="e">
        <f>VLOOKUP($F7,'2026'!$A$2:$F$55,4,FALSE)</f>
        <v>#N/A</v>
      </c>
      <c r="I7" s="8" t="e">
        <f>VLOOKUP($F7,'2026'!$A$2:$F$55,3,FALSE)</f>
        <v>#N/A</v>
      </c>
      <c r="J7" s="8" t="e">
        <f>VLOOKUP($F7,'2026'!$A$2:$F$55,5,FALSE)</f>
        <v>#N/A</v>
      </c>
      <c r="K7" s="9"/>
      <c r="L7" s="9"/>
      <c r="M7" s="10" t="e">
        <f>VLOOKUP($F7,'2026'!$A$2:$G$55,7,FALSE)</f>
        <v>#N/A</v>
      </c>
      <c r="N7" s="8" t="s">
        <v>202</v>
      </c>
      <c r="O7" s="38" t="str">
        <f t="shared" si="0"/>
        <v>0</v>
      </c>
      <c r="P7" s="8" t="s">
        <v>202</v>
      </c>
      <c r="Q7" s="38" t="str">
        <f t="shared" si="1"/>
        <v>0</v>
      </c>
    </row>
    <row r="8" spans="1:17" s="8" customFormat="1" x14ac:dyDescent="0.35">
      <c r="D8" s="33"/>
      <c r="E8" s="33"/>
      <c r="G8" s="8" t="e">
        <f>VLOOKUP($F8,'2026'!$A$2:$F$55,2,FALSE)</f>
        <v>#N/A</v>
      </c>
      <c r="H8" s="8" t="e">
        <f>VLOOKUP($F8,'2026'!$A$2:$F$55,4,FALSE)</f>
        <v>#N/A</v>
      </c>
      <c r="I8" s="8" t="e">
        <f>VLOOKUP($F8,'2026'!$A$2:$F$55,3,FALSE)</f>
        <v>#N/A</v>
      </c>
      <c r="J8" s="8" t="e">
        <f>VLOOKUP($F8,'2026'!$A$2:$F$55,5,FALSE)</f>
        <v>#N/A</v>
      </c>
      <c r="K8" s="9"/>
      <c r="L8" s="9"/>
      <c r="M8" s="10" t="e">
        <f>VLOOKUP($F8,'2026'!$A$2:$G$55,7,FALSE)</f>
        <v>#N/A</v>
      </c>
      <c r="N8" s="8" t="s">
        <v>202</v>
      </c>
      <c r="O8" s="38" t="str">
        <f t="shared" si="0"/>
        <v>0</v>
      </c>
      <c r="P8" s="8" t="s">
        <v>202</v>
      </c>
      <c r="Q8" s="38" t="str">
        <f t="shared" si="1"/>
        <v>0</v>
      </c>
    </row>
    <row r="9" spans="1:17" s="8" customFormat="1" x14ac:dyDescent="0.35">
      <c r="D9" s="33"/>
      <c r="E9" s="33"/>
      <c r="G9" s="8" t="e">
        <f>VLOOKUP($F9,'2026'!$A$2:$F$55,2,FALSE)</f>
        <v>#N/A</v>
      </c>
      <c r="H9" s="8" t="e">
        <f>VLOOKUP($F9,'2026'!$A$2:$F$55,4,FALSE)</f>
        <v>#N/A</v>
      </c>
      <c r="I9" s="8" t="e">
        <f>VLOOKUP($F9,'2026'!$A$2:$F$55,3,FALSE)</f>
        <v>#N/A</v>
      </c>
      <c r="J9" s="8" t="e">
        <f>VLOOKUP($F9,'2026'!$A$2:$F$55,5,FALSE)</f>
        <v>#N/A</v>
      </c>
      <c r="K9" s="9"/>
      <c r="L9" s="9"/>
      <c r="M9" s="10" t="e">
        <f>VLOOKUP($F9,'2026'!$A$2:$G$55,7,FALSE)</f>
        <v>#N/A</v>
      </c>
      <c r="N9" s="8" t="s">
        <v>202</v>
      </c>
      <c r="O9" s="38" t="str">
        <f t="shared" si="0"/>
        <v>0</v>
      </c>
      <c r="P9" s="8" t="s">
        <v>202</v>
      </c>
      <c r="Q9" s="38" t="str">
        <f t="shared" si="1"/>
        <v>0</v>
      </c>
    </row>
    <row r="10" spans="1:17" s="8" customFormat="1" x14ac:dyDescent="0.35">
      <c r="D10" s="33"/>
      <c r="E10" s="33"/>
      <c r="G10" s="8" t="e">
        <f>VLOOKUP($F10,'2026'!$A$2:$F$55,2,FALSE)</f>
        <v>#N/A</v>
      </c>
      <c r="H10" s="8" t="e">
        <f>VLOOKUP($F10,'2026'!$A$2:$F$55,4,FALSE)</f>
        <v>#N/A</v>
      </c>
      <c r="I10" s="8" t="e">
        <f>VLOOKUP($F10,'2026'!$A$2:$F$55,3,FALSE)</f>
        <v>#N/A</v>
      </c>
      <c r="J10" s="8" t="e">
        <f>VLOOKUP($F10,'2026'!$A$2:$F$55,5,FALSE)</f>
        <v>#N/A</v>
      </c>
      <c r="K10" s="9"/>
      <c r="L10" s="9"/>
      <c r="M10" s="10" t="e">
        <f>VLOOKUP($F10,'2026'!$A$2:$G$55,7,FALSE)</f>
        <v>#N/A</v>
      </c>
      <c r="N10" s="8" t="s">
        <v>202</v>
      </c>
      <c r="O10" s="38" t="str">
        <f t="shared" si="0"/>
        <v>0</v>
      </c>
      <c r="P10" s="8" t="s">
        <v>202</v>
      </c>
      <c r="Q10" s="38" t="str">
        <f t="shared" si="1"/>
        <v>0</v>
      </c>
    </row>
    <row r="11" spans="1:17" s="8" customFormat="1" x14ac:dyDescent="0.35">
      <c r="D11" s="33"/>
      <c r="E11" s="33"/>
      <c r="G11" s="8" t="e">
        <f>VLOOKUP($F11,'2026'!$A$2:$F$55,2,FALSE)</f>
        <v>#N/A</v>
      </c>
      <c r="H11" s="8" t="e">
        <f>VLOOKUP($F11,'2026'!$A$2:$F$55,4,FALSE)</f>
        <v>#N/A</v>
      </c>
      <c r="I11" s="8" t="e">
        <f>VLOOKUP($F11,'2026'!$A$2:$F$55,3,FALSE)</f>
        <v>#N/A</v>
      </c>
      <c r="J11" s="8" t="e">
        <f>VLOOKUP($F11,'2026'!$A$2:$F$55,5,FALSE)</f>
        <v>#N/A</v>
      </c>
      <c r="K11" s="9"/>
      <c r="L11" s="9"/>
      <c r="M11" s="10" t="e">
        <f>VLOOKUP($F11,'2026'!$A$2:$G$55,7,FALSE)</f>
        <v>#N/A</v>
      </c>
      <c r="N11" s="8" t="s">
        <v>202</v>
      </c>
      <c r="O11" s="38" t="str">
        <f t="shared" si="0"/>
        <v>0</v>
      </c>
      <c r="P11" s="8" t="s">
        <v>202</v>
      </c>
      <c r="Q11" s="38" t="str">
        <f t="shared" si="1"/>
        <v>0</v>
      </c>
    </row>
    <row r="12" spans="1:17" s="8" customFormat="1" x14ac:dyDescent="0.35">
      <c r="D12" s="33"/>
      <c r="E12" s="33"/>
      <c r="G12" s="8" t="e">
        <f>VLOOKUP($F12,'2026'!$A$2:$F$55,2,FALSE)</f>
        <v>#N/A</v>
      </c>
      <c r="H12" s="8" t="e">
        <f>VLOOKUP($F12,'2026'!$A$2:$F$55,4,FALSE)</f>
        <v>#N/A</v>
      </c>
      <c r="I12" s="8" t="e">
        <f>VLOOKUP($F12,'2026'!$A$2:$F$55,3,FALSE)</f>
        <v>#N/A</v>
      </c>
      <c r="J12" s="8" t="e">
        <f>VLOOKUP($F12,'2026'!$A$2:$F$55,5,FALSE)</f>
        <v>#N/A</v>
      </c>
      <c r="K12" s="9"/>
      <c r="L12" s="9"/>
      <c r="M12" s="10" t="e">
        <f>VLOOKUP($F12,'2026'!$A$2:$G$55,7,FALSE)</f>
        <v>#N/A</v>
      </c>
      <c r="N12" s="8" t="s">
        <v>202</v>
      </c>
      <c r="O12" s="38" t="str">
        <f t="shared" si="0"/>
        <v>0</v>
      </c>
      <c r="P12" s="8" t="s">
        <v>202</v>
      </c>
      <c r="Q12" s="38" t="str">
        <f t="shared" si="1"/>
        <v>0</v>
      </c>
    </row>
    <row r="13" spans="1:17" s="8" customFormat="1" x14ac:dyDescent="0.35">
      <c r="D13" s="33"/>
      <c r="E13" s="33"/>
      <c r="G13" s="8" t="e">
        <f>VLOOKUP($F13,'2026'!$A$2:$F$55,2,FALSE)</f>
        <v>#N/A</v>
      </c>
      <c r="H13" s="8" t="e">
        <f>VLOOKUP($F13,'2026'!$A$2:$F$55,4,FALSE)</f>
        <v>#N/A</v>
      </c>
      <c r="I13" s="8" t="e">
        <f>VLOOKUP($F13,'2026'!$A$2:$F$55,3,FALSE)</f>
        <v>#N/A</v>
      </c>
      <c r="J13" s="8" t="e">
        <f>VLOOKUP($F13,'2026'!$A$2:$F$55,5,FALSE)</f>
        <v>#N/A</v>
      </c>
      <c r="K13" s="9"/>
      <c r="L13" s="9"/>
      <c r="M13" s="10" t="e">
        <f>VLOOKUP($F13,'2026'!$A$2:$G$55,7,FALSE)</f>
        <v>#N/A</v>
      </c>
      <c r="N13" s="8" t="s">
        <v>202</v>
      </c>
      <c r="O13" s="38" t="str">
        <f t="shared" si="0"/>
        <v>0</v>
      </c>
      <c r="P13" s="8" t="s">
        <v>202</v>
      </c>
      <c r="Q13" s="38" t="str">
        <f t="shared" si="1"/>
        <v>0</v>
      </c>
    </row>
    <row r="14" spans="1:17" s="8" customFormat="1" x14ac:dyDescent="0.35">
      <c r="D14" s="33"/>
      <c r="E14" s="33"/>
      <c r="G14" s="8" t="e">
        <f>VLOOKUP($F14,'2026'!$A$2:$F$55,2,FALSE)</f>
        <v>#N/A</v>
      </c>
      <c r="H14" s="8" t="e">
        <f>VLOOKUP($F14,'2026'!$A$2:$F$55,4,FALSE)</f>
        <v>#N/A</v>
      </c>
      <c r="I14" s="8" t="e">
        <f>VLOOKUP($F14,'2026'!$A$2:$F$55,3,FALSE)</f>
        <v>#N/A</v>
      </c>
      <c r="J14" s="8" t="e">
        <f>VLOOKUP($F14,'2026'!$A$2:$F$55,5,FALSE)</f>
        <v>#N/A</v>
      </c>
      <c r="K14" s="9"/>
      <c r="L14" s="9"/>
      <c r="M14" s="10" t="e">
        <f>VLOOKUP($F14,'2026'!$A$2:$G$55,7,FALSE)</f>
        <v>#N/A</v>
      </c>
      <c r="N14" s="8" t="s">
        <v>202</v>
      </c>
      <c r="O14" s="38" t="str">
        <f t="shared" si="0"/>
        <v>0</v>
      </c>
      <c r="P14" s="8" t="s">
        <v>202</v>
      </c>
      <c r="Q14" s="38" t="str">
        <f t="shared" si="1"/>
        <v>0</v>
      </c>
    </row>
    <row r="15" spans="1:17" s="8" customFormat="1" x14ac:dyDescent="0.35">
      <c r="D15" s="33"/>
      <c r="E15" s="33"/>
      <c r="G15" s="8" t="e">
        <f>VLOOKUP($F15,'2026'!$A$2:$F$55,2,FALSE)</f>
        <v>#N/A</v>
      </c>
      <c r="H15" s="8" t="e">
        <f>VLOOKUP($F15,'2026'!$A$2:$F$55,4,FALSE)</f>
        <v>#N/A</v>
      </c>
      <c r="I15" s="8" t="e">
        <f>VLOOKUP($F15,'2026'!$A$2:$F$55,3,FALSE)</f>
        <v>#N/A</v>
      </c>
      <c r="J15" s="8" t="e">
        <f>VLOOKUP($F15,'2026'!$A$2:$F$55,5,FALSE)</f>
        <v>#N/A</v>
      </c>
      <c r="K15" s="9"/>
      <c r="L15" s="9"/>
      <c r="M15" s="10" t="e">
        <f>VLOOKUP($F15,'2026'!$A$2:$G$55,7,FALSE)</f>
        <v>#N/A</v>
      </c>
      <c r="N15" s="8" t="s">
        <v>202</v>
      </c>
      <c r="O15" s="38" t="str">
        <f t="shared" si="0"/>
        <v>0</v>
      </c>
      <c r="P15" s="8" t="s">
        <v>202</v>
      </c>
      <c r="Q15" s="38" t="str">
        <f t="shared" si="1"/>
        <v>0</v>
      </c>
    </row>
    <row r="16" spans="1:17" s="8" customFormat="1" x14ac:dyDescent="0.35">
      <c r="D16" s="33"/>
      <c r="E16" s="33"/>
      <c r="G16" s="8" t="e">
        <f>VLOOKUP($F16,'2026'!$A$2:$F$55,2,FALSE)</f>
        <v>#N/A</v>
      </c>
      <c r="H16" s="8" t="e">
        <f>VLOOKUP($F16,'2026'!$A$2:$F$55,4,FALSE)</f>
        <v>#N/A</v>
      </c>
      <c r="I16" s="8" t="e">
        <f>VLOOKUP($F16,'2026'!$A$2:$F$55,3,FALSE)</f>
        <v>#N/A</v>
      </c>
      <c r="J16" s="8" t="e">
        <f>VLOOKUP($F16,'2026'!$A$2:$F$55,5,FALSE)</f>
        <v>#N/A</v>
      </c>
      <c r="K16" s="9"/>
      <c r="L16" s="9"/>
      <c r="M16" s="10" t="e">
        <f>VLOOKUP($F16,'2026'!$A$2:$G$55,7,FALSE)</f>
        <v>#N/A</v>
      </c>
      <c r="N16" s="8" t="s">
        <v>202</v>
      </c>
      <c r="O16" s="38" t="str">
        <f t="shared" si="0"/>
        <v>0</v>
      </c>
      <c r="P16" s="8" t="s">
        <v>202</v>
      </c>
      <c r="Q16" s="38" t="str">
        <f t="shared" si="1"/>
        <v>0</v>
      </c>
    </row>
    <row r="17" spans="4:17" s="8" customFormat="1" x14ac:dyDescent="0.35">
      <c r="D17" s="33"/>
      <c r="E17" s="33"/>
      <c r="G17" s="8" t="e">
        <f>VLOOKUP($F17,'2026'!$A$2:$F$55,2,FALSE)</f>
        <v>#N/A</v>
      </c>
      <c r="H17" s="8" t="e">
        <f>VLOOKUP($F17,'2026'!$A$2:$F$55,4,FALSE)</f>
        <v>#N/A</v>
      </c>
      <c r="I17" s="8" t="e">
        <f>VLOOKUP($F17,'2026'!$A$2:$F$55,3,FALSE)</f>
        <v>#N/A</v>
      </c>
      <c r="J17" s="8" t="e">
        <f>VLOOKUP($F17,'2026'!$A$2:$F$55,5,FALSE)</f>
        <v>#N/A</v>
      </c>
      <c r="K17" s="9"/>
      <c r="L17" s="9"/>
      <c r="M17" s="10" t="e">
        <f>VLOOKUP($F17,'2026'!$A$2:$G$55,7,FALSE)</f>
        <v>#N/A</v>
      </c>
      <c r="N17" s="8" t="s">
        <v>202</v>
      </c>
      <c r="O17" s="38" t="str">
        <f t="shared" si="0"/>
        <v>0</v>
      </c>
      <c r="P17" s="8" t="s">
        <v>202</v>
      </c>
      <c r="Q17" s="38" t="str">
        <f t="shared" si="1"/>
        <v>0</v>
      </c>
    </row>
    <row r="18" spans="4:17" s="8" customFormat="1" x14ac:dyDescent="0.35">
      <c r="D18" s="33"/>
      <c r="E18" s="33"/>
      <c r="G18" s="8" t="e">
        <f>VLOOKUP($F18,'2026'!$A$2:$F$55,2,FALSE)</f>
        <v>#N/A</v>
      </c>
      <c r="H18" s="8" t="e">
        <f>VLOOKUP($F18,'2026'!$A$2:$F$55,4,FALSE)</f>
        <v>#N/A</v>
      </c>
      <c r="I18" s="8" t="e">
        <f>VLOOKUP($F18,'2026'!$A$2:$F$55,3,FALSE)</f>
        <v>#N/A</v>
      </c>
      <c r="J18" s="8" t="e">
        <f>VLOOKUP($F18,'2026'!$A$2:$F$55,5,FALSE)</f>
        <v>#N/A</v>
      </c>
      <c r="K18" s="9"/>
      <c r="L18" s="9"/>
      <c r="M18" s="10" t="e">
        <f>VLOOKUP($F18,'2026'!$A$2:$G$55,7,FALSE)</f>
        <v>#N/A</v>
      </c>
      <c r="N18" s="8" t="s">
        <v>202</v>
      </c>
      <c r="O18" s="38" t="str">
        <f t="shared" si="0"/>
        <v>0</v>
      </c>
      <c r="P18" s="8" t="s">
        <v>202</v>
      </c>
      <c r="Q18" s="38" t="str">
        <f t="shared" si="1"/>
        <v>0</v>
      </c>
    </row>
    <row r="19" spans="4:17" s="8" customFormat="1" x14ac:dyDescent="0.35">
      <c r="D19" s="33"/>
      <c r="E19" s="33"/>
      <c r="G19" s="8" t="e">
        <f>VLOOKUP($F19,'2026'!$A$2:$F$55,2,FALSE)</f>
        <v>#N/A</v>
      </c>
      <c r="H19" s="8" t="e">
        <f>VLOOKUP($F19,'2026'!$A$2:$F$55,4,FALSE)</f>
        <v>#N/A</v>
      </c>
      <c r="I19" s="8" t="e">
        <f>VLOOKUP($F19,'2026'!$A$2:$F$55,3,FALSE)</f>
        <v>#N/A</v>
      </c>
      <c r="J19" s="8" t="e">
        <f>VLOOKUP($F19,'2026'!$A$2:$F$55,5,FALSE)</f>
        <v>#N/A</v>
      </c>
      <c r="K19" s="9"/>
      <c r="L19" s="9"/>
      <c r="M19" s="10" t="e">
        <f>VLOOKUP($F19,'2026'!$A$2:$G$55,7,FALSE)</f>
        <v>#N/A</v>
      </c>
      <c r="N19" s="8" t="s">
        <v>202</v>
      </c>
      <c r="O19" s="38" t="str">
        <f t="shared" si="0"/>
        <v>0</v>
      </c>
      <c r="P19" s="8" t="s">
        <v>202</v>
      </c>
      <c r="Q19" s="38" t="str">
        <f t="shared" si="1"/>
        <v>0</v>
      </c>
    </row>
    <row r="20" spans="4:17" s="8" customFormat="1" x14ac:dyDescent="0.35">
      <c r="D20" s="33"/>
      <c r="E20" s="33"/>
      <c r="G20" s="8" t="e">
        <f>VLOOKUP($F20,'2026'!$A$2:$F$55,2,FALSE)</f>
        <v>#N/A</v>
      </c>
      <c r="H20" s="8" t="e">
        <f>VLOOKUP($F20,'2026'!$A$2:$F$55,4,FALSE)</f>
        <v>#N/A</v>
      </c>
      <c r="I20" s="8" t="e">
        <f>VLOOKUP($F20,'2026'!$A$2:$F$55,3,FALSE)</f>
        <v>#N/A</v>
      </c>
      <c r="J20" s="8" t="e">
        <f>VLOOKUP($F20,'2026'!$A$2:$F$55,5,FALSE)</f>
        <v>#N/A</v>
      </c>
      <c r="K20" s="9"/>
      <c r="L20" s="9"/>
      <c r="M20" s="10" t="e">
        <f>VLOOKUP($F20,'2026'!$A$2:$G$55,7,FALSE)</f>
        <v>#N/A</v>
      </c>
      <c r="N20" s="8" t="s">
        <v>202</v>
      </c>
      <c r="O20" s="38" t="str">
        <f t="shared" si="0"/>
        <v>0</v>
      </c>
      <c r="P20" s="8" t="s">
        <v>202</v>
      </c>
      <c r="Q20" s="38" t="str">
        <f t="shared" si="1"/>
        <v>0</v>
      </c>
    </row>
    <row r="21" spans="4:17" s="8" customFormat="1" x14ac:dyDescent="0.35">
      <c r="D21" s="33"/>
      <c r="E21" s="33"/>
      <c r="G21" s="8" t="e">
        <f>VLOOKUP($F21,'2026'!$A$2:$F$55,2,FALSE)</f>
        <v>#N/A</v>
      </c>
      <c r="H21" s="8" t="e">
        <f>VLOOKUP($F21,'2026'!$A$2:$F$55,4,FALSE)</f>
        <v>#N/A</v>
      </c>
      <c r="I21" s="8" t="e">
        <f>VLOOKUP($F21,'2026'!$A$2:$F$55,3,FALSE)</f>
        <v>#N/A</v>
      </c>
      <c r="J21" s="8" t="e">
        <f>VLOOKUP($F21,'2026'!$A$2:$F$55,5,FALSE)</f>
        <v>#N/A</v>
      </c>
      <c r="K21" s="9"/>
      <c r="L21" s="9"/>
      <c r="M21" s="10" t="e">
        <f>VLOOKUP($F21,'2026'!$A$2:$G$55,7,FALSE)</f>
        <v>#N/A</v>
      </c>
      <c r="N21" s="8" t="s">
        <v>202</v>
      </c>
      <c r="O21" s="38" t="str">
        <f t="shared" si="0"/>
        <v>0</v>
      </c>
      <c r="P21" s="8" t="s">
        <v>202</v>
      </c>
      <c r="Q21" s="38" t="str">
        <f t="shared" si="1"/>
        <v>0</v>
      </c>
    </row>
    <row r="22" spans="4:17" s="8" customFormat="1" x14ac:dyDescent="0.35">
      <c r="D22" s="33"/>
      <c r="E22" s="33"/>
      <c r="G22" s="8" t="e">
        <f>VLOOKUP($F22,'2026'!$A$2:$F$55,2,FALSE)</f>
        <v>#N/A</v>
      </c>
      <c r="H22" s="8" t="e">
        <f>VLOOKUP($F22,'2026'!$A$2:$F$55,4,FALSE)</f>
        <v>#N/A</v>
      </c>
      <c r="I22" s="8" t="e">
        <f>VLOOKUP($F22,'2026'!$A$2:$F$55,3,FALSE)</f>
        <v>#N/A</v>
      </c>
      <c r="J22" s="8" t="e">
        <f>VLOOKUP($F22,'2026'!$A$2:$F$55,5,FALSE)</f>
        <v>#N/A</v>
      </c>
      <c r="K22" s="9"/>
      <c r="L22" s="9"/>
      <c r="M22" s="10" t="e">
        <f>VLOOKUP($F22,'2026'!$A$2:$G$55,7,FALSE)</f>
        <v>#N/A</v>
      </c>
      <c r="N22" s="8" t="s">
        <v>202</v>
      </c>
      <c r="O22" s="38" t="str">
        <f t="shared" si="0"/>
        <v>0</v>
      </c>
      <c r="P22" s="8" t="s">
        <v>202</v>
      </c>
      <c r="Q22" s="38" t="str">
        <f t="shared" si="1"/>
        <v>0</v>
      </c>
    </row>
    <row r="23" spans="4:17" s="8" customFormat="1" x14ac:dyDescent="0.35">
      <c r="D23" s="33"/>
      <c r="E23" s="33"/>
      <c r="G23" s="8" t="e">
        <f>VLOOKUP($F23,'2026'!$A$2:$F$55,2,FALSE)</f>
        <v>#N/A</v>
      </c>
      <c r="H23" s="8" t="e">
        <f>VLOOKUP($F23,'2026'!$A$2:$F$55,4,FALSE)</f>
        <v>#N/A</v>
      </c>
      <c r="I23" s="8" t="e">
        <f>VLOOKUP($F23,'2026'!$A$2:$F$55,3,FALSE)</f>
        <v>#N/A</v>
      </c>
      <c r="J23" s="8" t="e">
        <f>VLOOKUP($F23,'2026'!$A$2:$F$55,5,FALSE)</f>
        <v>#N/A</v>
      </c>
      <c r="K23" s="9"/>
      <c r="L23" s="9"/>
      <c r="M23" s="10" t="e">
        <f>VLOOKUP($F23,'2026'!$A$2:$G$55,7,FALSE)</f>
        <v>#N/A</v>
      </c>
      <c r="N23" s="8" t="s">
        <v>202</v>
      </c>
      <c r="O23" s="38" t="str">
        <f t="shared" si="0"/>
        <v>0</v>
      </c>
      <c r="P23" s="8" t="s">
        <v>202</v>
      </c>
      <c r="Q23" s="38" t="str">
        <f t="shared" si="1"/>
        <v>0</v>
      </c>
    </row>
    <row r="24" spans="4:17" s="8" customFormat="1" x14ac:dyDescent="0.35">
      <c r="D24" s="33"/>
      <c r="E24" s="33"/>
      <c r="G24" s="8" t="e">
        <f>VLOOKUP($F24,'2026'!$A$2:$F$55,2,FALSE)</f>
        <v>#N/A</v>
      </c>
      <c r="H24" s="8" t="e">
        <f>VLOOKUP($F24,'2026'!$A$2:$F$55,4,FALSE)</f>
        <v>#N/A</v>
      </c>
      <c r="I24" s="8" t="e">
        <f>VLOOKUP($F24,'2026'!$A$2:$F$55,3,FALSE)</f>
        <v>#N/A</v>
      </c>
      <c r="J24" s="8" t="e">
        <f>VLOOKUP($F24,'2026'!$A$2:$F$55,5,FALSE)</f>
        <v>#N/A</v>
      </c>
      <c r="K24" s="9"/>
      <c r="L24" s="9"/>
      <c r="M24" s="10" t="e">
        <f>VLOOKUP($F24,'2026'!$A$2:$G$55,7,FALSE)</f>
        <v>#N/A</v>
      </c>
      <c r="N24" s="8" t="s">
        <v>202</v>
      </c>
      <c r="O24" s="38" t="str">
        <f t="shared" si="0"/>
        <v>0</v>
      </c>
      <c r="P24" s="8" t="s">
        <v>202</v>
      </c>
      <c r="Q24" s="38" t="str">
        <f t="shared" si="1"/>
        <v>0</v>
      </c>
    </row>
    <row r="25" spans="4:17" s="8" customFormat="1" x14ac:dyDescent="0.35">
      <c r="D25" s="33"/>
      <c r="E25" s="33"/>
      <c r="G25" s="8" t="e">
        <f>VLOOKUP($F25,'2026'!$A$2:$F$55,2,FALSE)</f>
        <v>#N/A</v>
      </c>
      <c r="H25" s="8" t="e">
        <f>VLOOKUP($F25,'2026'!$A$2:$F$55,4,FALSE)</f>
        <v>#N/A</v>
      </c>
      <c r="I25" s="8" t="e">
        <f>VLOOKUP($F25,'2026'!$A$2:$F$55,3,FALSE)</f>
        <v>#N/A</v>
      </c>
      <c r="J25" s="8" t="e">
        <f>VLOOKUP($F25,'2026'!$A$2:$F$55,5,FALSE)</f>
        <v>#N/A</v>
      </c>
      <c r="K25" s="9"/>
      <c r="L25" s="9"/>
      <c r="M25" s="10" t="e">
        <f>VLOOKUP($F25,'2026'!$A$2:$G$55,7,FALSE)</f>
        <v>#N/A</v>
      </c>
      <c r="N25" s="8" t="s">
        <v>202</v>
      </c>
      <c r="O25" s="38" t="str">
        <f t="shared" si="0"/>
        <v>0</v>
      </c>
      <c r="P25" s="8" t="s">
        <v>202</v>
      </c>
      <c r="Q25" s="38" t="str">
        <f t="shared" si="1"/>
        <v>0</v>
      </c>
    </row>
    <row r="26" spans="4:17" s="8" customFormat="1" x14ac:dyDescent="0.35">
      <c r="D26" s="33"/>
      <c r="E26" s="33"/>
      <c r="G26" s="8" t="e">
        <f>VLOOKUP($F26,'2026'!$A$2:$F$55,2,FALSE)</f>
        <v>#N/A</v>
      </c>
      <c r="H26" s="8" t="e">
        <f>VLOOKUP($F26,'2026'!$A$2:$F$55,4,FALSE)</f>
        <v>#N/A</v>
      </c>
      <c r="I26" s="8" t="e">
        <f>VLOOKUP($F26,'2026'!$A$2:$F$55,3,FALSE)</f>
        <v>#N/A</v>
      </c>
      <c r="J26" s="8" t="e">
        <f>VLOOKUP($F26,'2026'!$A$2:$F$55,5,FALSE)</f>
        <v>#N/A</v>
      </c>
      <c r="K26" s="9"/>
      <c r="L26" s="9"/>
      <c r="M26" s="10" t="e">
        <f>VLOOKUP($F26,'2026'!$A$2:$G$55,7,FALSE)</f>
        <v>#N/A</v>
      </c>
      <c r="N26" s="8" t="s">
        <v>202</v>
      </c>
      <c r="O26" s="38" t="str">
        <f t="shared" si="0"/>
        <v>0</v>
      </c>
      <c r="P26" s="8" t="s">
        <v>202</v>
      </c>
      <c r="Q26" s="38" t="str">
        <f t="shared" si="1"/>
        <v>0</v>
      </c>
    </row>
    <row r="27" spans="4:17" s="8" customFormat="1" x14ac:dyDescent="0.35">
      <c r="D27" s="33"/>
      <c r="E27" s="33"/>
      <c r="G27" s="8" t="e">
        <f>VLOOKUP($F27,'2026'!$A$2:$F$55,2,FALSE)</f>
        <v>#N/A</v>
      </c>
      <c r="H27" s="8" t="e">
        <f>VLOOKUP($F27,'2026'!$A$2:$F$55,4,FALSE)</f>
        <v>#N/A</v>
      </c>
      <c r="I27" s="8" t="e">
        <f>VLOOKUP($F27,'2026'!$A$2:$F$55,3,FALSE)</f>
        <v>#N/A</v>
      </c>
      <c r="J27" s="8" t="e">
        <f>VLOOKUP($F27,'2026'!$A$2:$F$55,5,FALSE)</f>
        <v>#N/A</v>
      </c>
      <c r="K27" s="9"/>
      <c r="L27" s="9"/>
      <c r="M27" s="10" t="e">
        <f>VLOOKUP($F27,'2026'!$A$2:$G$55,7,FALSE)</f>
        <v>#N/A</v>
      </c>
      <c r="N27" s="8" t="s">
        <v>202</v>
      </c>
      <c r="O27" s="38" t="str">
        <f t="shared" si="0"/>
        <v>0</v>
      </c>
      <c r="P27" s="8" t="s">
        <v>202</v>
      </c>
      <c r="Q27" s="38" t="str">
        <f t="shared" si="1"/>
        <v>0</v>
      </c>
    </row>
    <row r="28" spans="4:17" s="8" customFormat="1" x14ac:dyDescent="0.35">
      <c r="D28" s="33"/>
      <c r="E28" s="33"/>
      <c r="G28" s="8" t="e">
        <f>VLOOKUP($F28,'2026'!$A$2:$F$55,2,FALSE)</f>
        <v>#N/A</v>
      </c>
      <c r="H28" s="8" t="e">
        <f>VLOOKUP($F28,'2026'!$A$2:$F$55,4,FALSE)</f>
        <v>#N/A</v>
      </c>
      <c r="I28" s="8" t="e">
        <f>VLOOKUP($F28,'2026'!$A$2:$F$55,3,FALSE)</f>
        <v>#N/A</v>
      </c>
      <c r="J28" s="8" t="e">
        <f>VLOOKUP($F28,'2026'!$A$2:$F$55,5,FALSE)</f>
        <v>#N/A</v>
      </c>
      <c r="K28" s="9"/>
      <c r="L28" s="9"/>
      <c r="M28" s="10" t="e">
        <f>VLOOKUP($F28,'2026'!$A$2:$G$55,7,FALSE)</f>
        <v>#N/A</v>
      </c>
      <c r="N28" s="8" t="s">
        <v>202</v>
      </c>
      <c r="O28" s="38" t="str">
        <f t="shared" si="0"/>
        <v>0</v>
      </c>
      <c r="P28" s="8" t="s">
        <v>202</v>
      </c>
      <c r="Q28" s="38" t="str">
        <f t="shared" si="1"/>
        <v>0</v>
      </c>
    </row>
    <row r="29" spans="4:17" s="8" customFormat="1" x14ac:dyDescent="0.35">
      <c r="D29" s="33"/>
      <c r="E29" s="33"/>
      <c r="G29" s="8" t="e">
        <f>VLOOKUP($F29,'2026'!$A$2:$F$55,2,FALSE)</f>
        <v>#N/A</v>
      </c>
      <c r="H29" s="8" t="e">
        <f>VLOOKUP($F29,'2026'!$A$2:$F$55,4,FALSE)</f>
        <v>#N/A</v>
      </c>
      <c r="I29" s="8" t="e">
        <f>VLOOKUP($F29,'2026'!$A$2:$F$55,3,FALSE)</f>
        <v>#N/A</v>
      </c>
      <c r="J29" s="8" t="e">
        <f>VLOOKUP($F29,'2026'!$A$2:$F$55,5,FALSE)</f>
        <v>#N/A</v>
      </c>
      <c r="K29" s="9"/>
      <c r="L29" s="9"/>
      <c r="M29" s="10" t="e">
        <f>VLOOKUP($F29,'2026'!$A$2:$G$55,7,FALSE)</f>
        <v>#N/A</v>
      </c>
      <c r="N29" s="8" t="s">
        <v>202</v>
      </c>
      <c r="O29" s="38" t="str">
        <f t="shared" si="0"/>
        <v>0</v>
      </c>
      <c r="P29" s="8" t="s">
        <v>202</v>
      </c>
      <c r="Q29" s="38" t="str">
        <f t="shared" si="1"/>
        <v>0</v>
      </c>
    </row>
    <row r="30" spans="4:17" s="8" customFormat="1" x14ac:dyDescent="0.35">
      <c r="D30" s="33"/>
      <c r="E30" s="33"/>
      <c r="G30" s="8" t="e">
        <f>VLOOKUP($F30,'2026'!$A$2:$F$55,2,FALSE)</f>
        <v>#N/A</v>
      </c>
      <c r="H30" s="8" t="e">
        <f>VLOOKUP($F30,'2026'!$A$2:$F$55,4,FALSE)</f>
        <v>#N/A</v>
      </c>
      <c r="I30" s="8" t="e">
        <f>VLOOKUP($F30,'2026'!$A$2:$F$55,3,FALSE)</f>
        <v>#N/A</v>
      </c>
      <c r="J30" s="8" t="e">
        <f>VLOOKUP($F30,'2026'!$A$2:$F$55,5,FALSE)</f>
        <v>#N/A</v>
      </c>
      <c r="K30" s="9"/>
      <c r="L30" s="9"/>
      <c r="M30" s="10" t="e">
        <f>VLOOKUP($F30,'2026'!$A$2:$G$55,7,FALSE)</f>
        <v>#N/A</v>
      </c>
      <c r="N30" s="8" t="s">
        <v>202</v>
      </c>
      <c r="O30" s="38" t="str">
        <f t="shared" si="0"/>
        <v>0</v>
      </c>
      <c r="P30" s="8" t="s">
        <v>202</v>
      </c>
      <c r="Q30" s="38" t="str">
        <f t="shared" si="1"/>
        <v>0</v>
      </c>
    </row>
    <row r="31" spans="4:17" s="8" customFormat="1" x14ac:dyDescent="0.35">
      <c r="D31" s="33"/>
      <c r="E31" s="33"/>
      <c r="G31" s="8" t="e">
        <f>VLOOKUP($F31,'2026'!$A$2:$F$55,2,FALSE)</f>
        <v>#N/A</v>
      </c>
      <c r="H31" s="8" t="e">
        <f>VLOOKUP($F31,'2026'!$A$2:$F$55,4,FALSE)</f>
        <v>#N/A</v>
      </c>
      <c r="I31" s="8" t="e">
        <f>VLOOKUP($F31,'2026'!$A$2:$F$55,3,FALSE)</f>
        <v>#N/A</v>
      </c>
      <c r="J31" s="8" t="e">
        <f>VLOOKUP($F31,'2026'!$A$2:$F$55,5,FALSE)</f>
        <v>#N/A</v>
      </c>
      <c r="K31" s="9"/>
      <c r="L31" s="9"/>
      <c r="M31" s="10" t="e">
        <f>VLOOKUP($F31,'2026'!$A$2:$G$55,7,FALSE)</f>
        <v>#N/A</v>
      </c>
      <c r="N31" s="8" t="s">
        <v>202</v>
      </c>
      <c r="O31" s="38" t="str">
        <f t="shared" si="0"/>
        <v>0</v>
      </c>
      <c r="P31" s="8" t="s">
        <v>202</v>
      </c>
      <c r="Q31" s="38" t="str">
        <f t="shared" si="1"/>
        <v>0</v>
      </c>
    </row>
    <row r="32" spans="4:17" s="8" customFormat="1" x14ac:dyDescent="0.35">
      <c r="D32" s="33"/>
      <c r="E32" s="33"/>
      <c r="G32" s="8" t="e">
        <f>VLOOKUP($F32,'2026'!$A$2:$F$55,2,FALSE)</f>
        <v>#N/A</v>
      </c>
      <c r="H32" s="8" t="e">
        <f>VLOOKUP($F32,'2026'!$A$2:$F$55,4,FALSE)</f>
        <v>#N/A</v>
      </c>
      <c r="I32" s="8" t="e">
        <f>VLOOKUP($F32,'2026'!$A$2:$F$55,3,FALSE)</f>
        <v>#N/A</v>
      </c>
      <c r="J32" s="8" t="e">
        <f>VLOOKUP($F32,'2026'!$A$2:$F$55,5,FALSE)</f>
        <v>#N/A</v>
      </c>
      <c r="K32" s="9"/>
      <c r="L32" s="9"/>
      <c r="M32" s="10" t="e">
        <f>VLOOKUP($F32,'2026'!$A$2:$G$55,7,FALSE)</f>
        <v>#N/A</v>
      </c>
      <c r="N32" s="8" t="s">
        <v>202</v>
      </c>
      <c r="O32" s="38" t="str">
        <f t="shared" si="0"/>
        <v>0</v>
      </c>
      <c r="P32" s="8" t="s">
        <v>202</v>
      </c>
      <c r="Q32" s="38" t="str">
        <f t="shared" si="1"/>
        <v>0</v>
      </c>
    </row>
    <row r="33" spans="4:17" s="8" customFormat="1" x14ac:dyDescent="0.35">
      <c r="D33" s="33"/>
      <c r="E33" s="33"/>
      <c r="G33" s="8" t="e">
        <f>VLOOKUP($F33,'2026'!$A$2:$F$55,2,FALSE)</f>
        <v>#N/A</v>
      </c>
      <c r="H33" s="8" t="e">
        <f>VLOOKUP($F33,'2026'!$A$2:$F$55,4,FALSE)</f>
        <v>#N/A</v>
      </c>
      <c r="I33" s="8" t="e">
        <f>VLOOKUP($F33,'2026'!$A$2:$F$55,3,FALSE)</f>
        <v>#N/A</v>
      </c>
      <c r="J33" s="8" t="e">
        <f>VLOOKUP($F33,'2026'!$A$2:$F$55,5,FALSE)</f>
        <v>#N/A</v>
      </c>
      <c r="K33" s="9"/>
      <c r="L33" s="9"/>
      <c r="M33" s="10" t="e">
        <f>VLOOKUP($F33,'2026'!$A$2:$G$55,7,FALSE)</f>
        <v>#N/A</v>
      </c>
      <c r="N33" s="8" t="s">
        <v>202</v>
      </c>
      <c r="O33" s="38" t="str">
        <f t="shared" si="0"/>
        <v>0</v>
      </c>
      <c r="P33" s="8" t="s">
        <v>202</v>
      </c>
      <c r="Q33" s="38" t="str">
        <f t="shared" si="1"/>
        <v>0</v>
      </c>
    </row>
    <row r="34" spans="4:17" s="8" customFormat="1" x14ac:dyDescent="0.35">
      <c r="D34" s="33"/>
      <c r="E34" s="33"/>
      <c r="G34" s="8" t="e">
        <f>VLOOKUP($F34,'2026'!$A$2:$F$55,2,FALSE)</f>
        <v>#N/A</v>
      </c>
      <c r="H34" s="8" t="e">
        <f>VLOOKUP($F34,'2026'!$A$2:$F$55,4,FALSE)</f>
        <v>#N/A</v>
      </c>
      <c r="I34" s="8" t="e">
        <f>VLOOKUP($F34,'2026'!$A$2:$F$55,3,FALSE)</f>
        <v>#N/A</v>
      </c>
      <c r="J34" s="8" t="e">
        <f>VLOOKUP($F34,'2026'!$A$2:$F$55,5,FALSE)</f>
        <v>#N/A</v>
      </c>
      <c r="K34" s="9"/>
      <c r="L34" s="9"/>
      <c r="M34" s="10" t="e">
        <f>VLOOKUP($F34,'2026'!$A$2:$G$55,7,FALSE)</f>
        <v>#N/A</v>
      </c>
      <c r="N34" s="8" t="s">
        <v>202</v>
      </c>
      <c r="O34" s="38" t="str">
        <f t="shared" si="0"/>
        <v>0</v>
      </c>
      <c r="P34" s="8" t="s">
        <v>202</v>
      </c>
      <c r="Q34" s="38" t="str">
        <f t="shared" si="1"/>
        <v>0</v>
      </c>
    </row>
    <row r="35" spans="4:17" s="8" customFormat="1" x14ac:dyDescent="0.35">
      <c r="D35" s="33"/>
      <c r="E35" s="33"/>
      <c r="G35" s="8" t="e">
        <f>VLOOKUP($F35,'2026'!$A$2:$F$55,2,FALSE)</f>
        <v>#N/A</v>
      </c>
      <c r="H35" s="8" t="e">
        <f>VLOOKUP($F35,'2026'!$A$2:$F$55,4,FALSE)</f>
        <v>#N/A</v>
      </c>
      <c r="I35" s="8" t="e">
        <f>VLOOKUP($F35,'2026'!$A$2:$F$55,3,FALSE)</f>
        <v>#N/A</v>
      </c>
      <c r="J35" s="8" t="e">
        <f>VLOOKUP($F35,'2026'!$A$2:$F$55,5,FALSE)</f>
        <v>#N/A</v>
      </c>
      <c r="K35" s="9"/>
      <c r="L35" s="9"/>
      <c r="M35" s="10" t="e">
        <f>VLOOKUP($F35,'2026'!$A$2:$G$55,7,FALSE)</f>
        <v>#N/A</v>
      </c>
      <c r="N35" s="8" t="s">
        <v>202</v>
      </c>
      <c r="O35" s="38" t="str">
        <f t="shared" si="0"/>
        <v>0</v>
      </c>
      <c r="P35" s="8" t="s">
        <v>202</v>
      </c>
      <c r="Q35" s="38" t="str">
        <f t="shared" si="1"/>
        <v>0</v>
      </c>
    </row>
    <row r="36" spans="4:17" s="8" customFormat="1" x14ac:dyDescent="0.35">
      <c r="D36" s="33"/>
      <c r="E36" s="33"/>
      <c r="G36" s="8" t="e">
        <f>VLOOKUP($F36,'2026'!$A$2:$F$55,2,FALSE)</f>
        <v>#N/A</v>
      </c>
      <c r="H36" s="8" t="e">
        <f>VLOOKUP($F36,'2026'!$A$2:$F$55,4,FALSE)</f>
        <v>#N/A</v>
      </c>
      <c r="I36" s="8" t="e">
        <f>VLOOKUP($F36,'2026'!$A$2:$F$55,3,FALSE)</f>
        <v>#N/A</v>
      </c>
      <c r="J36" s="8" t="e">
        <f>VLOOKUP($F36,'2026'!$A$2:$F$55,5,FALSE)</f>
        <v>#N/A</v>
      </c>
      <c r="K36" s="9"/>
      <c r="L36" s="9"/>
      <c r="M36" s="10" t="e">
        <f>VLOOKUP($F36,'2026'!$A$2:$G$55,7,FALSE)</f>
        <v>#N/A</v>
      </c>
      <c r="N36" s="8" t="s">
        <v>202</v>
      </c>
      <c r="O36" s="38" t="str">
        <f t="shared" si="0"/>
        <v>0</v>
      </c>
      <c r="P36" s="8" t="s">
        <v>202</v>
      </c>
      <c r="Q36" s="38" t="str">
        <f t="shared" si="1"/>
        <v>0</v>
      </c>
    </row>
    <row r="37" spans="4:17" s="8" customFormat="1" x14ac:dyDescent="0.35">
      <c r="D37" s="33"/>
      <c r="E37" s="33"/>
      <c r="G37" s="8" t="e">
        <f>VLOOKUP($F37,'2026'!$A$2:$F$55,2,FALSE)</f>
        <v>#N/A</v>
      </c>
      <c r="H37" s="8" t="e">
        <f>VLOOKUP($F37,'2026'!$A$2:$F$55,4,FALSE)</f>
        <v>#N/A</v>
      </c>
      <c r="I37" s="8" t="e">
        <f>VLOOKUP($F37,'2026'!$A$2:$F$55,3,FALSE)</f>
        <v>#N/A</v>
      </c>
      <c r="J37" s="8" t="e">
        <f>VLOOKUP($F37,'2026'!$A$2:$F$55,5,FALSE)</f>
        <v>#N/A</v>
      </c>
      <c r="K37" s="9"/>
      <c r="L37" s="9"/>
      <c r="M37" s="10" t="e">
        <f>VLOOKUP($F37,'2026'!$A$2:$G$55,7,FALSE)</f>
        <v>#N/A</v>
      </c>
      <c r="N37" s="8" t="s">
        <v>202</v>
      </c>
      <c r="O37" s="38" t="str">
        <f t="shared" si="0"/>
        <v>0</v>
      </c>
      <c r="P37" s="8" t="s">
        <v>202</v>
      </c>
      <c r="Q37" s="38" t="str">
        <f t="shared" si="1"/>
        <v>0</v>
      </c>
    </row>
    <row r="38" spans="4:17" s="8" customFormat="1" x14ac:dyDescent="0.35">
      <c r="D38" s="33"/>
      <c r="E38" s="33"/>
      <c r="G38" s="8" t="e">
        <f>VLOOKUP($F38,'2026'!$A$2:$F$55,2,FALSE)</f>
        <v>#N/A</v>
      </c>
      <c r="H38" s="8" t="e">
        <f>VLOOKUP($F38,'2026'!$A$2:$F$55,4,FALSE)</f>
        <v>#N/A</v>
      </c>
      <c r="I38" s="8" t="e">
        <f>VLOOKUP($F38,'2026'!$A$2:$F$55,3,FALSE)</f>
        <v>#N/A</v>
      </c>
      <c r="J38" s="8" t="e">
        <f>VLOOKUP($F38,'2026'!$A$2:$F$55,5,FALSE)</f>
        <v>#N/A</v>
      </c>
      <c r="K38" s="9"/>
      <c r="L38" s="9"/>
      <c r="M38" s="10" t="e">
        <f>VLOOKUP($F38,'2026'!$A$2:$G$55,7,FALSE)</f>
        <v>#N/A</v>
      </c>
      <c r="N38" s="8" t="s">
        <v>202</v>
      </c>
      <c r="O38" s="38" t="str">
        <f t="shared" si="0"/>
        <v>0</v>
      </c>
      <c r="P38" s="8" t="s">
        <v>202</v>
      </c>
      <c r="Q38" s="38" t="str">
        <f t="shared" si="1"/>
        <v>0</v>
      </c>
    </row>
    <row r="39" spans="4:17" s="8" customFormat="1" x14ac:dyDescent="0.35">
      <c r="D39" s="33"/>
      <c r="E39" s="33"/>
      <c r="G39" s="8" t="e">
        <f>VLOOKUP($F39,'2026'!$A$2:$F$55,2,FALSE)</f>
        <v>#N/A</v>
      </c>
      <c r="H39" s="8" t="e">
        <f>VLOOKUP($F39,'2026'!$A$2:$F$55,4,FALSE)</f>
        <v>#N/A</v>
      </c>
      <c r="I39" s="8" t="e">
        <f>VLOOKUP($F39,'2026'!$A$2:$F$55,3,FALSE)</f>
        <v>#N/A</v>
      </c>
      <c r="J39" s="8" t="e">
        <f>VLOOKUP($F39,'2026'!$A$2:$F$55,5,FALSE)</f>
        <v>#N/A</v>
      </c>
      <c r="K39" s="9"/>
      <c r="L39" s="9"/>
      <c r="M39" s="10" t="e">
        <f>VLOOKUP($F39,'2026'!$A$2:$G$55,7,FALSE)</f>
        <v>#N/A</v>
      </c>
      <c r="N39" s="8" t="s">
        <v>202</v>
      </c>
      <c r="O39" s="38" t="str">
        <f t="shared" si="0"/>
        <v>0</v>
      </c>
      <c r="P39" s="8" t="s">
        <v>202</v>
      </c>
      <c r="Q39" s="38" t="str">
        <f t="shared" si="1"/>
        <v>0</v>
      </c>
    </row>
    <row r="40" spans="4:17" s="8" customFormat="1" x14ac:dyDescent="0.35">
      <c r="D40" s="33"/>
      <c r="E40" s="33"/>
      <c r="G40" s="8" t="e">
        <f>VLOOKUP($F40,'2026'!$A$2:$F$55,2,FALSE)</f>
        <v>#N/A</v>
      </c>
      <c r="H40" s="8" t="e">
        <f>VLOOKUP($F40,'2026'!$A$2:$F$55,4,FALSE)</f>
        <v>#N/A</v>
      </c>
      <c r="I40" s="8" t="e">
        <f>VLOOKUP($F40,'2026'!$A$2:$F$55,3,FALSE)</f>
        <v>#N/A</v>
      </c>
      <c r="J40" s="8" t="e">
        <f>VLOOKUP($F40,'2026'!$A$2:$F$55,5,FALSE)</f>
        <v>#N/A</v>
      </c>
      <c r="K40" s="9"/>
      <c r="L40" s="9"/>
      <c r="M40" s="10" t="e">
        <f>VLOOKUP($F40,'2026'!$A$2:$G$55,7,FALSE)</f>
        <v>#N/A</v>
      </c>
      <c r="N40" s="8" t="s">
        <v>202</v>
      </c>
      <c r="O40" s="38" t="str">
        <f t="shared" si="0"/>
        <v>0</v>
      </c>
      <c r="P40" s="8" t="s">
        <v>202</v>
      </c>
      <c r="Q40" s="38" t="str">
        <f t="shared" si="1"/>
        <v>0</v>
      </c>
    </row>
    <row r="41" spans="4:17" s="8" customFormat="1" x14ac:dyDescent="0.35">
      <c r="D41" s="33"/>
      <c r="E41" s="33"/>
      <c r="G41" s="8" t="e">
        <f>VLOOKUP($F41,'2026'!$A$2:$F$55,2,FALSE)</f>
        <v>#N/A</v>
      </c>
      <c r="H41" s="8" t="e">
        <f>VLOOKUP($F41,'2026'!$A$2:$F$55,4,FALSE)</f>
        <v>#N/A</v>
      </c>
      <c r="I41" s="8" t="e">
        <f>VLOOKUP($F41,'2026'!$A$2:$F$55,3,FALSE)</f>
        <v>#N/A</v>
      </c>
      <c r="J41" s="8" t="e">
        <f>VLOOKUP($F41,'2026'!$A$2:$F$55,5,FALSE)</f>
        <v>#N/A</v>
      </c>
      <c r="K41" s="9"/>
      <c r="L41" s="9"/>
      <c r="M41" s="10" t="e">
        <f>VLOOKUP($F41,'2026'!$A$2:$G$55,7,FALSE)</f>
        <v>#N/A</v>
      </c>
      <c r="N41" s="8" t="s">
        <v>202</v>
      </c>
      <c r="O41" s="38" t="str">
        <f t="shared" si="0"/>
        <v>0</v>
      </c>
      <c r="P41" s="8" t="s">
        <v>202</v>
      </c>
      <c r="Q41" s="38" t="str">
        <f t="shared" si="1"/>
        <v>0</v>
      </c>
    </row>
    <row r="42" spans="4:17" s="8" customFormat="1" x14ac:dyDescent="0.35">
      <c r="D42" s="33"/>
      <c r="E42" s="33"/>
      <c r="G42" s="8" t="e">
        <f>VLOOKUP($F42,'2026'!$A$2:$F$55,2,FALSE)</f>
        <v>#N/A</v>
      </c>
      <c r="H42" s="8" t="e">
        <f>VLOOKUP($F42,'2026'!$A$2:$F$55,4,FALSE)</f>
        <v>#N/A</v>
      </c>
      <c r="I42" s="8" t="e">
        <f>VLOOKUP($F42,'2026'!$A$2:$F$55,3,FALSE)</f>
        <v>#N/A</v>
      </c>
      <c r="J42" s="8" t="e">
        <f>VLOOKUP($F42,'2026'!$A$2:$F$55,5,FALSE)</f>
        <v>#N/A</v>
      </c>
      <c r="K42" s="9"/>
      <c r="L42" s="9"/>
      <c r="M42" s="10" t="e">
        <f>VLOOKUP($F42,'2026'!$A$2:$G$55,7,FALSE)</f>
        <v>#N/A</v>
      </c>
      <c r="N42" s="8" t="s">
        <v>202</v>
      </c>
      <c r="O42" s="38" t="str">
        <f t="shared" si="0"/>
        <v>0</v>
      </c>
      <c r="P42" s="8" t="s">
        <v>202</v>
      </c>
      <c r="Q42" s="38" t="str">
        <f t="shared" si="1"/>
        <v>0</v>
      </c>
    </row>
    <row r="43" spans="4:17" s="8" customFormat="1" x14ac:dyDescent="0.35">
      <c r="D43" s="33"/>
      <c r="E43" s="33"/>
      <c r="G43" s="8" t="e">
        <f>VLOOKUP($F43,'2026'!$A$2:$F$55,2,FALSE)</f>
        <v>#N/A</v>
      </c>
      <c r="H43" s="8" t="e">
        <f>VLOOKUP($F43,'2026'!$A$2:$F$55,4,FALSE)</f>
        <v>#N/A</v>
      </c>
      <c r="I43" s="8" t="e">
        <f>VLOOKUP($F43,'2026'!$A$2:$F$55,3,FALSE)</f>
        <v>#N/A</v>
      </c>
      <c r="J43" s="8" t="e">
        <f>VLOOKUP($F43,'2026'!$A$2:$F$55,5,FALSE)</f>
        <v>#N/A</v>
      </c>
      <c r="K43" s="9"/>
      <c r="L43" s="9"/>
      <c r="M43" s="10" t="e">
        <f>VLOOKUP($F43,'2026'!$A$2:$G$55,7,FALSE)</f>
        <v>#N/A</v>
      </c>
      <c r="N43" s="8" t="s">
        <v>202</v>
      </c>
      <c r="O43" s="38" t="str">
        <f t="shared" si="0"/>
        <v>0</v>
      </c>
      <c r="P43" s="8" t="s">
        <v>202</v>
      </c>
      <c r="Q43" s="38" t="str">
        <f t="shared" si="1"/>
        <v>0</v>
      </c>
    </row>
    <row r="44" spans="4:17" s="8" customFormat="1" x14ac:dyDescent="0.35">
      <c r="D44" s="33"/>
      <c r="E44" s="33"/>
      <c r="G44" s="8" t="e">
        <f>VLOOKUP($F44,'2026'!$A$2:$F$55,2,FALSE)</f>
        <v>#N/A</v>
      </c>
      <c r="H44" s="8" t="e">
        <f>VLOOKUP($F44,'2026'!$A$2:$F$55,4,FALSE)</f>
        <v>#N/A</v>
      </c>
      <c r="I44" s="8" t="e">
        <f>VLOOKUP($F44,'2026'!$A$2:$F$55,3,FALSE)</f>
        <v>#N/A</v>
      </c>
      <c r="J44" s="8" t="e">
        <f>VLOOKUP($F44,'2026'!$A$2:$F$55,5,FALSE)</f>
        <v>#N/A</v>
      </c>
      <c r="K44" s="9"/>
      <c r="L44" s="9"/>
      <c r="M44" s="10" t="e">
        <f>VLOOKUP($F44,'2026'!$A$2:$G$55,7,FALSE)</f>
        <v>#N/A</v>
      </c>
      <c r="N44" s="8" t="s">
        <v>202</v>
      </c>
      <c r="O44" s="38" t="str">
        <f t="shared" si="0"/>
        <v>0</v>
      </c>
      <c r="P44" s="8" t="s">
        <v>202</v>
      </c>
      <c r="Q44" s="38" t="str">
        <f t="shared" si="1"/>
        <v>0</v>
      </c>
    </row>
    <row r="45" spans="4:17" s="8" customFormat="1" x14ac:dyDescent="0.35">
      <c r="D45" s="33"/>
      <c r="E45" s="33"/>
      <c r="G45" s="8" t="e">
        <f>VLOOKUP($F45,'2026'!$A$2:$F$55,2,FALSE)</f>
        <v>#N/A</v>
      </c>
      <c r="H45" s="8" t="e">
        <f>VLOOKUP($F45,'2026'!$A$2:$F$55,4,FALSE)</f>
        <v>#N/A</v>
      </c>
      <c r="I45" s="8" t="e">
        <f>VLOOKUP($F45,'2026'!$A$2:$F$55,3,FALSE)</f>
        <v>#N/A</v>
      </c>
      <c r="J45" s="8" t="e">
        <f>VLOOKUP($F45,'2026'!$A$2:$F$55,5,FALSE)</f>
        <v>#N/A</v>
      </c>
      <c r="K45" s="9"/>
      <c r="L45" s="9"/>
      <c r="M45" s="10" t="e">
        <f>VLOOKUP($F45,'2026'!$A$2:$G$55,7,FALSE)</f>
        <v>#N/A</v>
      </c>
      <c r="N45" s="8" t="s">
        <v>202</v>
      </c>
      <c r="O45" s="38" t="str">
        <f t="shared" si="0"/>
        <v>0</v>
      </c>
      <c r="P45" s="8" t="s">
        <v>202</v>
      </c>
      <c r="Q45" s="38" t="str">
        <f t="shared" si="1"/>
        <v>0</v>
      </c>
    </row>
    <row r="46" spans="4:17" s="8" customFormat="1" x14ac:dyDescent="0.35">
      <c r="D46" s="33"/>
      <c r="E46" s="33"/>
      <c r="G46" s="8" t="e">
        <f>VLOOKUP($F46,'2026'!$A$2:$F$55,2,FALSE)</f>
        <v>#N/A</v>
      </c>
      <c r="H46" s="8" t="e">
        <f>VLOOKUP($F46,'2026'!$A$2:$F$55,4,FALSE)</f>
        <v>#N/A</v>
      </c>
      <c r="I46" s="8" t="e">
        <f>VLOOKUP($F46,'2026'!$A$2:$F$55,3,FALSE)</f>
        <v>#N/A</v>
      </c>
      <c r="J46" s="8" t="e">
        <f>VLOOKUP($F46,'2026'!$A$2:$F$55,5,FALSE)</f>
        <v>#N/A</v>
      </c>
      <c r="K46" s="9"/>
      <c r="L46" s="9"/>
      <c r="M46" s="10" t="e">
        <f>VLOOKUP($F46,'2026'!$A$2:$G$55,7,FALSE)</f>
        <v>#N/A</v>
      </c>
      <c r="N46" s="8" t="s">
        <v>202</v>
      </c>
      <c r="O46" s="38" t="str">
        <f t="shared" si="0"/>
        <v>0</v>
      </c>
      <c r="P46" s="8" t="s">
        <v>202</v>
      </c>
      <c r="Q46" s="38" t="str">
        <f t="shared" si="1"/>
        <v>0</v>
      </c>
    </row>
    <row r="47" spans="4:17" s="8" customFormat="1" x14ac:dyDescent="0.35">
      <c r="D47" s="33"/>
      <c r="E47" s="33"/>
      <c r="G47" s="8" t="e">
        <f>VLOOKUP($F47,'2026'!$A$2:$F$55,2,FALSE)</f>
        <v>#N/A</v>
      </c>
      <c r="H47" s="8" t="e">
        <f>VLOOKUP($F47,'2026'!$A$2:$F$55,4,FALSE)</f>
        <v>#N/A</v>
      </c>
      <c r="I47" s="8" t="e">
        <f>VLOOKUP($F47,'2026'!$A$2:$F$55,3,FALSE)</f>
        <v>#N/A</v>
      </c>
      <c r="J47" s="8" t="e">
        <f>VLOOKUP($F47,'2026'!$A$2:$F$55,5,FALSE)</f>
        <v>#N/A</v>
      </c>
      <c r="K47" s="9"/>
      <c r="L47" s="9"/>
      <c r="M47" s="10" t="e">
        <f>VLOOKUP($F47,'2026'!$A$2:$G$55,7,FALSE)</f>
        <v>#N/A</v>
      </c>
      <c r="N47" s="8" t="s">
        <v>202</v>
      </c>
      <c r="O47" s="38" t="str">
        <f t="shared" si="0"/>
        <v>0</v>
      </c>
      <c r="P47" s="8" t="s">
        <v>202</v>
      </c>
      <c r="Q47" s="38" t="str">
        <f t="shared" si="1"/>
        <v>0</v>
      </c>
    </row>
    <row r="48" spans="4:17" s="8" customFormat="1" x14ac:dyDescent="0.35">
      <c r="D48" s="33"/>
      <c r="E48" s="33"/>
      <c r="G48" s="8" t="e">
        <f>VLOOKUP($F48,'2026'!$A$2:$F$55,2,FALSE)</f>
        <v>#N/A</v>
      </c>
      <c r="H48" s="8" t="e">
        <f>VLOOKUP($F48,'2026'!$A$2:$F$55,4,FALSE)</f>
        <v>#N/A</v>
      </c>
      <c r="I48" s="8" t="e">
        <f>VLOOKUP($F48,'2026'!$A$2:$F$55,3,FALSE)</f>
        <v>#N/A</v>
      </c>
      <c r="J48" s="8" t="e">
        <f>VLOOKUP($F48,'2026'!$A$2:$F$55,5,FALSE)</f>
        <v>#N/A</v>
      </c>
      <c r="K48" s="9"/>
      <c r="L48" s="9"/>
      <c r="M48" s="10" t="e">
        <f>VLOOKUP($F48,'2026'!$A$2:$G$55,7,FALSE)</f>
        <v>#N/A</v>
      </c>
      <c r="N48" s="8" t="s">
        <v>202</v>
      </c>
      <c r="O48" s="38" t="str">
        <f t="shared" si="0"/>
        <v>0</v>
      </c>
      <c r="P48" s="8" t="s">
        <v>202</v>
      </c>
      <c r="Q48" s="38" t="str">
        <f t="shared" si="1"/>
        <v>0</v>
      </c>
    </row>
    <row r="49" spans="4:17" s="8" customFormat="1" x14ac:dyDescent="0.35">
      <c r="D49" s="33"/>
      <c r="E49" s="33"/>
      <c r="G49" s="8" t="e">
        <f>VLOOKUP($F49,'2026'!$A$2:$F$55,2,FALSE)</f>
        <v>#N/A</v>
      </c>
      <c r="H49" s="8" t="e">
        <f>VLOOKUP($F49,'2026'!$A$2:$F$55,4,FALSE)</f>
        <v>#N/A</v>
      </c>
      <c r="I49" s="8" t="e">
        <f>VLOOKUP($F49,'2026'!$A$2:$F$55,3,FALSE)</f>
        <v>#N/A</v>
      </c>
      <c r="J49" s="8" t="e">
        <f>VLOOKUP($F49,'2026'!$A$2:$F$55,5,FALSE)</f>
        <v>#N/A</v>
      </c>
      <c r="K49" s="9"/>
      <c r="L49" s="9"/>
      <c r="M49" s="10" t="e">
        <f>VLOOKUP($F49,'2026'!$A$2:$G$55,7,FALSE)</f>
        <v>#N/A</v>
      </c>
      <c r="N49" s="8" t="s">
        <v>202</v>
      </c>
      <c r="O49" s="38" t="str">
        <f t="shared" si="0"/>
        <v>0</v>
      </c>
      <c r="P49" s="8" t="s">
        <v>202</v>
      </c>
      <c r="Q49" s="38" t="str">
        <f t="shared" si="1"/>
        <v>0</v>
      </c>
    </row>
    <row r="50" spans="4:17" s="8" customFormat="1" x14ac:dyDescent="0.35">
      <c r="D50" s="33"/>
      <c r="E50" s="33"/>
      <c r="G50" s="8" t="e">
        <f>VLOOKUP($F50,'2026'!$A$2:$F$55,2,FALSE)</f>
        <v>#N/A</v>
      </c>
      <c r="H50" s="8" t="e">
        <f>VLOOKUP($F50,'2026'!$A$2:$F$55,4,FALSE)</f>
        <v>#N/A</v>
      </c>
      <c r="I50" s="8" t="e">
        <f>VLOOKUP($F50,'2026'!$A$2:$F$55,3,FALSE)</f>
        <v>#N/A</v>
      </c>
      <c r="J50" s="8" t="e">
        <f>VLOOKUP($F50,'2026'!$A$2:$F$55,5,FALSE)</f>
        <v>#N/A</v>
      </c>
      <c r="K50" s="9"/>
      <c r="L50" s="9"/>
      <c r="M50" s="10" t="e">
        <f>VLOOKUP($F50,'2026'!$A$2:$G$55,7,FALSE)</f>
        <v>#N/A</v>
      </c>
      <c r="N50" s="8" t="s">
        <v>202</v>
      </c>
      <c r="O50" s="38" t="str">
        <f t="shared" si="0"/>
        <v>0</v>
      </c>
      <c r="P50" s="8" t="s">
        <v>202</v>
      </c>
      <c r="Q50" s="38" t="str">
        <f t="shared" si="1"/>
        <v>0</v>
      </c>
    </row>
    <row r="51" spans="4:17" s="8" customFormat="1" x14ac:dyDescent="0.35">
      <c r="D51" s="33"/>
      <c r="E51" s="33"/>
      <c r="G51" s="8" t="e">
        <f>VLOOKUP($F51,'2026'!$A$2:$F$55,2,FALSE)</f>
        <v>#N/A</v>
      </c>
      <c r="H51" s="8" t="e">
        <f>VLOOKUP($F51,'2026'!$A$2:$F$55,4,FALSE)</f>
        <v>#N/A</v>
      </c>
      <c r="I51" s="8" t="e">
        <f>VLOOKUP($F51,'2026'!$A$2:$F$55,3,FALSE)</f>
        <v>#N/A</v>
      </c>
      <c r="J51" s="8" t="e">
        <f>VLOOKUP($F51,'2026'!$A$2:$F$55,5,FALSE)</f>
        <v>#N/A</v>
      </c>
      <c r="K51" s="9"/>
      <c r="L51" s="9"/>
      <c r="M51" s="10" t="e">
        <f>VLOOKUP($F51,'2026'!$A$2:$G$55,7,FALSE)</f>
        <v>#N/A</v>
      </c>
      <c r="N51" s="8" t="s">
        <v>202</v>
      </c>
      <c r="O51" s="38" t="str">
        <f t="shared" si="0"/>
        <v>0</v>
      </c>
      <c r="P51" s="8" t="s">
        <v>202</v>
      </c>
      <c r="Q51" s="38" t="str">
        <f t="shared" si="1"/>
        <v>0</v>
      </c>
    </row>
    <row r="52" spans="4:17" s="8" customFormat="1" x14ac:dyDescent="0.35">
      <c r="D52" s="33"/>
      <c r="E52" s="33"/>
      <c r="G52" s="8" t="e">
        <f>VLOOKUP($F52,'2026'!$A$2:$F$55,2,FALSE)</f>
        <v>#N/A</v>
      </c>
      <c r="H52" s="8" t="e">
        <f>VLOOKUP($F52,'2026'!$A$2:$F$55,4,FALSE)</f>
        <v>#N/A</v>
      </c>
      <c r="I52" s="8" t="e">
        <f>VLOOKUP($F52,'2026'!$A$2:$F$55,3,FALSE)</f>
        <v>#N/A</v>
      </c>
      <c r="J52" s="8" t="e">
        <f>VLOOKUP($F52,'2026'!$A$2:$F$55,5,FALSE)</f>
        <v>#N/A</v>
      </c>
      <c r="K52" s="9"/>
      <c r="L52" s="9"/>
      <c r="M52" s="10" t="e">
        <f>VLOOKUP($F52,'2026'!$A$2:$G$55,7,FALSE)</f>
        <v>#N/A</v>
      </c>
      <c r="N52" s="8" t="s">
        <v>202</v>
      </c>
      <c r="O52" s="38" t="str">
        <f t="shared" si="0"/>
        <v>0</v>
      </c>
      <c r="P52" s="8" t="s">
        <v>202</v>
      </c>
      <c r="Q52" s="38" t="str">
        <f t="shared" si="1"/>
        <v>0</v>
      </c>
    </row>
    <row r="53" spans="4:17" s="8" customFormat="1" x14ac:dyDescent="0.35">
      <c r="D53" s="33"/>
      <c r="E53" s="33"/>
      <c r="G53" s="8" t="e">
        <f>VLOOKUP($F53,'2026'!$A$2:$F$55,2,FALSE)</f>
        <v>#N/A</v>
      </c>
      <c r="H53" s="8" t="e">
        <f>VLOOKUP($F53,'2026'!$A$2:$F$55,4,FALSE)</f>
        <v>#N/A</v>
      </c>
      <c r="I53" s="8" t="e">
        <f>VLOOKUP($F53,'2026'!$A$2:$F$55,3,FALSE)</f>
        <v>#N/A</v>
      </c>
      <c r="J53" s="8" t="e">
        <f>VLOOKUP($F53,'2026'!$A$2:$F$55,5,FALSE)</f>
        <v>#N/A</v>
      </c>
      <c r="K53" s="9"/>
      <c r="L53" s="9"/>
      <c r="M53" s="10" t="e">
        <f>VLOOKUP($F53,'2026'!$A$2:$G$55,7,FALSE)</f>
        <v>#N/A</v>
      </c>
      <c r="N53" s="8" t="s">
        <v>202</v>
      </c>
      <c r="O53" s="38" t="str">
        <f t="shared" si="0"/>
        <v>0</v>
      </c>
      <c r="P53" s="8" t="s">
        <v>202</v>
      </c>
      <c r="Q53" s="38" t="str">
        <f t="shared" si="1"/>
        <v>0</v>
      </c>
    </row>
    <row r="54" spans="4:17" s="8" customFormat="1" x14ac:dyDescent="0.35">
      <c r="D54" s="33"/>
      <c r="E54" s="33"/>
      <c r="G54" s="8" t="e">
        <f>VLOOKUP($F54,'2026'!$A$2:$F$55,2,FALSE)</f>
        <v>#N/A</v>
      </c>
      <c r="H54" s="8" t="e">
        <f>VLOOKUP($F54,'2026'!$A$2:$F$55,4,FALSE)</f>
        <v>#N/A</v>
      </c>
      <c r="I54" s="8" t="e">
        <f>VLOOKUP($F54,'2026'!$A$2:$F$55,3,FALSE)</f>
        <v>#N/A</v>
      </c>
      <c r="J54" s="8" t="e">
        <f>VLOOKUP($F54,'2026'!$A$2:$F$55,5,FALSE)</f>
        <v>#N/A</v>
      </c>
      <c r="K54" s="9"/>
      <c r="L54" s="9"/>
      <c r="M54" s="10" t="e">
        <f>VLOOKUP($F54,'2026'!$A$2:$G$55,7,FALSE)</f>
        <v>#N/A</v>
      </c>
      <c r="N54" s="8" t="s">
        <v>202</v>
      </c>
      <c r="O54" s="38" t="str">
        <f t="shared" si="0"/>
        <v>0</v>
      </c>
      <c r="P54" s="8" t="s">
        <v>202</v>
      </c>
      <c r="Q54" s="38" t="str">
        <f t="shared" si="1"/>
        <v>0</v>
      </c>
    </row>
    <row r="55" spans="4:17" s="8" customFormat="1" x14ac:dyDescent="0.35">
      <c r="D55" s="33"/>
      <c r="E55" s="33"/>
      <c r="G55" s="8" t="e">
        <f>VLOOKUP($F55,'2026'!$A$2:$F$55,2,FALSE)</f>
        <v>#N/A</v>
      </c>
      <c r="H55" s="8" t="e">
        <f>VLOOKUP($F55,'2026'!$A$2:$F$55,4,FALSE)</f>
        <v>#N/A</v>
      </c>
      <c r="I55" s="8" t="e">
        <f>VLOOKUP($F55,'2026'!$A$2:$F$55,3,FALSE)</f>
        <v>#N/A</v>
      </c>
      <c r="J55" s="8" t="e">
        <f>VLOOKUP($F55,'2026'!$A$2:$F$55,5,FALSE)</f>
        <v>#N/A</v>
      </c>
      <c r="K55" s="9"/>
      <c r="L55" s="9"/>
      <c r="M55" s="10" t="e">
        <f>VLOOKUP($F55,'2026'!$A$2:$G$55,7,FALSE)</f>
        <v>#N/A</v>
      </c>
      <c r="N55" s="8" t="s">
        <v>202</v>
      </c>
      <c r="O55" s="38" t="str">
        <f t="shared" si="0"/>
        <v>0</v>
      </c>
      <c r="P55" s="8" t="s">
        <v>202</v>
      </c>
      <c r="Q55" s="38" t="str">
        <f t="shared" si="1"/>
        <v>0</v>
      </c>
    </row>
    <row r="56" spans="4:17" s="8" customFormat="1" x14ac:dyDescent="0.35">
      <c r="D56" s="33"/>
      <c r="E56" s="33"/>
      <c r="G56" s="8" t="e">
        <f>VLOOKUP($F56,'2026'!$A$2:$F$55,2,FALSE)</f>
        <v>#N/A</v>
      </c>
      <c r="H56" s="8" t="e">
        <f>VLOOKUP($F56,'2026'!$A$2:$F$55,4,FALSE)</f>
        <v>#N/A</v>
      </c>
      <c r="I56" s="8" t="e">
        <f>VLOOKUP($F56,'2026'!$A$2:$F$55,3,FALSE)</f>
        <v>#N/A</v>
      </c>
      <c r="J56" s="8" t="e">
        <f>VLOOKUP($F56,'2026'!$A$2:$F$55,5,FALSE)</f>
        <v>#N/A</v>
      </c>
      <c r="K56" s="9"/>
      <c r="L56" s="9"/>
      <c r="M56" s="10" t="e">
        <f>VLOOKUP($F56,'2026'!$A$2:$G$55,7,FALSE)</f>
        <v>#N/A</v>
      </c>
      <c r="N56" s="8" t="s">
        <v>202</v>
      </c>
      <c r="O56" s="38" t="str">
        <f t="shared" si="0"/>
        <v>0</v>
      </c>
      <c r="P56" s="8" t="s">
        <v>202</v>
      </c>
      <c r="Q56" s="38" t="str">
        <f t="shared" si="1"/>
        <v>0</v>
      </c>
    </row>
    <row r="57" spans="4:17" s="8" customFormat="1" x14ac:dyDescent="0.35">
      <c r="D57" s="33"/>
      <c r="E57" s="33"/>
      <c r="G57" s="8" t="e">
        <f>VLOOKUP($F57,'2026'!$A$2:$F$55,2,FALSE)</f>
        <v>#N/A</v>
      </c>
      <c r="H57" s="8" t="e">
        <f>VLOOKUP($F57,'2026'!$A$2:$F$55,4,FALSE)</f>
        <v>#N/A</v>
      </c>
      <c r="I57" s="8" t="e">
        <f>VLOOKUP($F57,'2026'!$A$2:$F$55,3,FALSE)</f>
        <v>#N/A</v>
      </c>
      <c r="J57" s="8" t="e">
        <f>VLOOKUP($F57,'2026'!$A$2:$F$55,5,FALSE)</f>
        <v>#N/A</v>
      </c>
      <c r="K57" s="9"/>
      <c r="L57" s="9"/>
      <c r="M57" s="10" t="e">
        <f>VLOOKUP($F57,'2026'!$A$2:$G$55,7,FALSE)</f>
        <v>#N/A</v>
      </c>
      <c r="N57" s="8" t="s">
        <v>202</v>
      </c>
      <c r="O57" s="38" t="str">
        <f t="shared" si="0"/>
        <v>0</v>
      </c>
      <c r="P57" s="8" t="s">
        <v>202</v>
      </c>
      <c r="Q57" s="38" t="str">
        <f t="shared" si="1"/>
        <v>0</v>
      </c>
    </row>
    <row r="58" spans="4:17" s="8" customFormat="1" x14ac:dyDescent="0.35">
      <c r="D58" s="33"/>
      <c r="E58" s="33"/>
      <c r="G58" s="8" t="e">
        <f>VLOOKUP($F58,'2026'!$A$2:$F$55,2,FALSE)</f>
        <v>#N/A</v>
      </c>
      <c r="H58" s="8" t="e">
        <f>VLOOKUP($F58,'2026'!$A$2:$F$55,4,FALSE)</f>
        <v>#N/A</v>
      </c>
      <c r="I58" s="8" t="e">
        <f>VLOOKUP($F58,'2026'!$A$2:$F$55,3,FALSE)</f>
        <v>#N/A</v>
      </c>
      <c r="J58" s="8" t="e">
        <f>VLOOKUP($F58,'2026'!$A$2:$F$55,5,FALSE)</f>
        <v>#N/A</v>
      </c>
      <c r="K58" s="9"/>
      <c r="L58" s="9"/>
      <c r="M58" s="10" t="e">
        <f>VLOOKUP($F58,'2026'!$A$2:$G$55,7,FALSE)</f>
        <v>#N/A</v>
      </c>
      <c r="N58" s="8" t="s">
        <v>202</v>
      </c>
      <c r="O58" s="38" t="str">
        <f t="shared" si="0"/>
        <v>0</v>
      </c>
      <c r="P58" s="8" t="s">
        <v>202</v>
      </c>
      <c r="Q58" s="38" t="str">
        <f t="shared" si="1"/>
        <v>0</v>
      </c>
    </row>
    <row r="59" spans="4:17" s="8" customFormat="1" x14ac:dyDescent="0.35">
      <c r="D59" s="33"/>
      <c r="E59" s="33"/>
      <c r="G59" s="8" t="e">
        <f>VLOOKUP($F59,'2026'!$A$2:$F$55,2,FALSE)</f>
        <v>#N/A</v>
      </c>
      <c r="H59" s="8" t="e">
        <f>VLOOKUP($F59,'2026'!$A$2:$F$55,4,FALSE)</f>
        <v>#N/A</v>
      </c>
      <c r="I59" s="8" t="e">
        <f>VLOOKUP($F59,'2026'!$A$2:$F$55,3,FALSE)</f>
        <v>#N/A</v>
      </c>
      <c r="J59" s="8" t="e">
        <f>VLOOKUP($F59,'2026'!$A$2:$F$55,5,FALSE)</f>
        <v>#N/A</v>
      </c>
      <c r="K59" s="9"/>
      <c r="L59" s="9"/>
      <c r="M59" s="10" t="e">
        <f>VLOOKUP($F59,'2026'!$A$2:$G$55,7,FALSE)</f>
        <v>#N/A</v>
      </c>
      <c r="N59" s="8" t="s">
        <v>202</v>
      </c>
      <c r="O59" s="38" t="str">
        <f t="shared" si="0"/>
        <v>0</v>
      </c>
      <c r="P59" s="8" t="s">
        <v>202</v>
      </c>
      <c r="Q59" s="38" t="str">
        <f t="shared" si="1"/>
        <v>0</v>
      </c>
    </row>
    <row r="60" spans="4:17" s="8" customFormat="1" x14ac:dyDescent="0.35">
      <c r="D60" s="33"/>
      <c r="E60" s="33"/>
      <c r="G60" s="8" t="e">
        <f>VLOOKUP($F60,'2026'!$A$2:$F$55,2,FALSE)</f>
        <v>#N/A</v>
      </c>
      <c r="H60" s="8" t="e">
        <f>VLOOKUP($F60,'2026'!$A$2:$F$55,4,FALSE)</f>
        <v>#N/A</v>
      </c>
      <c r="I60" s="8" t="e">
        <f>VLOOKUP($F60,'2026'!$A$2:$F$55,3,FALSE)</f>
        <v>#N/A</v>
      </c>
      <c r="J60" s="8" t="e">
        <f>VLOOKUP($F60,'2026'!$A$2:$F$55,5,FALSE)</f>
        <v>#N/A</v>
      </c>
      <c r="K60" s="9"/>
      <c r="L60" s="9"/>
      <c r="M60" s="10" t="e">
        <f>VLOOKUP($F60,'2026'!$A$2:$G$55,7,FALSE)</f>
        <v>#N/A</v>
      </c>
      <c r="N60" s="8" t="s">
        <v>202</v>
      </c>
      <c r="O60" s="38" t="str">
        <f t="shared" si="0"/>
        <v>0</v>
      </c>
      <c r="P60" s="8" t="s">
        <v>202</v>
      </c>
      <c r="Q60" s="38" t="str">
        <f t="shared" si="1"/>
        <v>0</v>
      </c>
    </row>
    <row r="61" spans="4:17" s="8" customFormat="1" x14ac:dyDescent="0.35">
      <c r="D61" s="33"/>
      <c r="E61" s="33"/>
      <c r="G61" s="8" t="e">
        <f>VLOOKUP($F61,'2026'!$A$2:$F$55,2,FALSE)</f>
        <v>#N/A</v>
      </c>
      <c r="H61" s="8" t="e">
        <f>VLOOKUP($F61,'2026'!$A$2:$F$55,4,FALSE)</f>
        <v>#N/A</v>
      </c>
      <c r="I61" s="8" t="e">
        <f>VLOOKUP($F61,'2026'!$A$2:$F$55,3,FALSE)</f>
        <v>#N/A</v>
      </c>
      <c r="J61" s="8" t="e">
        <f>VLOOKUP($F61,'2026'!$A$2:$F$55,5,FALSE)</f>
        <v>#N/A</v>
      </c>
      <c r="K61" s="9"/>
      <c r="L61" s="9"/>
      <c r="M61" s="10" t="e">
        <f>VLOOKUP($F61,'2026'!$A$2:$G$55,7,FALSE)</f>
        <v>#N/A</v>
      </c>
      <c r="N61" s="8" t="s">
        <v>202</v>
      </c>
      <c r="O61" s="38" t="str">
        <f t="shared" si="0"/>
        <v>0</v>
      </c>
      <c r="P61" s="8" t="s">
        <v>202</v>
      </c>
      <c r="Q61" s="38" t="str">
        <f t="shared" si="1"/>
        <v>0</v>
      </c>
    </row>
    <row r="62" spans="4:17" s="8" customFormat="1" x14ac:dyDescent="0.35">
      <c r="D62" s="33"/>
      <c r="E62" s="33"/>
      <c r="G62" s="8" t="e">
        <f>VLOOKUP($F62,'2026'!$A$2:$F$55,2,FALSE)</f>
        <v>#N/A</v>
      </c>
      <c r="H62" s="8" t="e">
        <f>VLOOKUP($F62,'2026'!$A$2:$F$55,4,FALSE)</f>
        <v>#N/A</v>
      </c>
      <c r="I62" s="8" t="e">
        <f>VLOOKUP($F62,'2026'!$A$2:$F$55,3,FALSE)</f>
        <v>#N/A</v>
      </c>
      <c r="J62" s="8" t="e">
        <f>VLOOKUP($F62,'2026'!$A$2:$F$55,5,FALSE)</f>
        <v>#N/A</v>
      </c>
      <c r="K62" s="9"/>
      <c r="L62" s="9"/>
      <c r="M62" s="10" t="e">
        <f>VLOOKUP($F62,'2026'!$A$2:$G$55,7,FALSE)</f>
        <v>#N/A</v>
      </c>
      <c r="N62" s="8" t="s">
        <v>202</v>
      </c>
      <c r="O62" s="38" t="str">
        <f t="shared" si="0"/>
        <v>0</v>
      </c>
      <c r="P62" s="8" t="s">
        <v>202</v>
      </c>
      <c r="Q62" s="38" t="str">
        <f t="shared" si="1"/>
        <v>0</v>
      </c>
    </row>
    <row r="63" spans="4:17" s="8" customFormat="1" x14ac:dyDescent="0.35">
      <c r="D63" s="33"/>
      <c r="E63" s="33"/>
      <c r="G63" s="8" t="e">
        <f>VLOOKUP($F63,'2026'!$A$2:$F$55,2,FALSE)</f>
        <v>#N/A</v>
      </c>
      <c r="H63" s="8" t="e">
        <f>VLOOKUP($F63,'2026'!$A$2:$F$55,4,FALSE)</f>
        <v>#N/A</v>
      </c>
      <c r="I63" s="8" t="e">
        <f>VLOOKUP($F63,'2026'!$A$2:$F$55,3,FALSE)</f>
        <v>#N/A</v>
      </c>
      <c r="J63" s="8" t="e">
        <f>VLOOKUP($F63,'2026'!$A$2:$F$55,5,FALSE)</f>
        <v>#N/A</v>
      </c>
      <c r="K63" s="9"/>
      <c r="L63" s="9"/>
      <c r="M63" s="10" t="e">
        <f>VLOOKUP($F63,'2026'!$A$2:$G$55,7,FALSE)</f>
        <v>#N/A</v>
      </c>
      <c r="N63" s="8" t="s">
        <v>202</v>
      </c>
      <c r="O63" s="38" t="str">
        <f t="shared" si="0"/>
        <v>0</v>
      </c>
      <c r="P63" s="8" t="s">
        <v>202</v>
      </c>
      <c r="Q63" s="38" t="str">
        <f t="shared" si="1"/>
        <v>0</v>
      </c>
    </row>
    <row r="64" spans="4:17" s="8" customFormat="1" x14ac:dyDescent="0.35">
      <c r="D64" s="33"/>
      <c r="E64" s="33"/>
      <c r="G64" s="8" t="e">
        <f>VLOOKUP($F64,'2026'!$A$2:$F$55,2,FALSE)</f>
        <v>#N/A</v>
      </c>
      <c r="H64" s="8" t="e">
        <f>VLOOKUP($F64,'2026'!$A$2:$F$55,4,FALSE)</f>
        <v>#N/A</v>
      </c>
      <c r="I64" s="8" t="e">
        <f>VLOOKUP($F64,'2026'!$A$2:$F$55,3,FALSE)</f>
        <v>#N/A</v>
      </c>
      <c r="J64" s="8" t="e">
        <f>VLOOKUP($F64,'2026'!$A$2:$F$55,5,FALSE)</f>
        <v>#N/A</v>
      </c>
      <c r="K64" s="9"/>
      <c r="L64" s="9"/>
      <c r="M64" s="10" t="e">
        <f>VLOOKUP($F64,'2026'!$A$2:$G$55,7,FALSE)</f>
        <v>#N/A</v>
      </c>
      <c r="N64" s="8" t="s">
        <v>202</v>
      </c>
      <c r="O64" s="38" t="str">
        <f t="shared" si="0"/>
        <v>0</v>
      </c>
      <c r="P64" s="8" t="s">
        <v>202</v>
      </c>
      <c r="Q64" s="38" t="str">
        <f t="shared" si="1"/>
        <v>0</v>
      </c>
    </row>
    <row r="65" spans="4:17" s="8" customFormat="1" x14ac:dyDescent="0.35">
      <c r="D65" s="33"/>
      <c r="E65" s="33"/>
      <c r="G65" s="8" t="e">
        <f>VLOOKUP($F65,'2026'!$A$2:$F$55,2,FALSE)</f>
        <v>#N/A</v>
      </c>
      <c r="H65" s="8" t="e">
        <f>VLOOKUP($F65,'2026'!$A$2:$F$55,4,FALSE)</f>
        <v>#N/A</v>
      </c>
      <c r="I65" s="8" t="e">
        <f>VLOOKUP($F65,'2026'!$A$2:$F$55,3,FALSE)</f>
        <v>#N/A</v>
      </c>
      <c r="J65" s="8" t="e">
        <f>VLOOKUP($F65,'2026'!$A$2:$F$55,5,FALSE)</f>
        <v>#N/A</v>
      </c>
      <c r="K65" s="9"/>
      <c r="L65" s="9"/>
      <c r="M65" s="10" t="e">
        <f>VLOOKUP($F65,'2026'!$A$2:$G$55,7,FALSE)</f>
        <v>#N/A</v>
      </c>
      <c r="N65" s="8" t="s">
        <v>202</v>
      </c>
      <c r="O65" s="38" t="str">
        <f t="shared" si="0"/>
        <v>0</v>
      </c>
      <c r="P65" s="8" t="s">
        <v>202</v>
      </c>
      <c r="Q65" s="38" t="str">
        <f t="shared" si="1"/>
        <v>0</v>
      </c>
    </row>
    <row r="66" spans="4:17" s="8" customFormat="1" x14ac:dyDescent="0.35">
      <c r="D66" s="33"/>
      <c r="E66" s="33"/>
      <c r="G66" s="8" t="e">
        <f>VLOOKUP($F66,'2026'!$A$2:$F$55,2,FALSE)</f>
        <v>#N/A</v>
      </c>
      <c r="H66" s="8" t="e">
        <f>VLOOKUP($F66,'2026'!$A$2:$F$55,4,FALSE)</f>
        <v>#N/A</v>
      </c>
      <c r="I66" s="8" t="e">
        <f>VLOOKUP($F66,'2026'!$A$2:$F$55,3,FALSE)</f>
        <v>#N/A</v>
      </c>
      <c r="J66" s="8" t="e">
        <f>VLOOKUP($F66,'2026'!$A$2:$F$55,5,FALSE)</f>
        <v>#N/A</v>
      </c>
      <c r="K66" s="9"/>
      <c r="L66" s="9"/>
      <c r="M66" s="10" t="e">
        <f>VLOOKUP($F66,'2026'!$A$2:$G$55,7,FALSE)</f>
        <v>#N/A</v>
      </c>
      <c r="N66" s="8" t="s">
        <v>202</v>
      </c>
      <c r="O66" s="38" t="str">
        <f t="shared" si="0"/>
        <v>0</v>
      </c>
      <c r="P66" s="8" t="s">
        <v>202</v>
      </c>
      <c r="Q66" s="38" t="str">
        <f t="shared" si="1"/>
        <v>0</v>
      </c>
    </row>
    <row r="67" spans="4:17" s="8" customFormat="1" x14ac:dyDescent="0.35">
      <c r="D67" s="33"/>
      <c r="E67" s="33"/>
      <c r="G67" s="8" t="e">
        <f>VLOOKUP($F67,'2026'!$A$2:$F$55,2,FALSE)</f>
        <v>#N/A</v>
      </c>
      <c r="H67" s="8" t="e">
        <f>VLOOKUP($F67,'2026'!$A$2:$F$55,4,FALSE)</f>
        <v>#N/A</v>
      </c>
      <c r="I67" s="8" t="e">
        <f>VLOOKUP($F67,'2026'!$A$2:$F$55,3,FALSE)</f>
        <v>#N/A</v>
      </c>
      <c r="J67" s="8" t="e">
        <f>VLOOKUP($F67,'2026'!$A$2:$F$55,5,FALSE)</f>
        <v>#N/A</v>
      </c>
      <c r="K67" s="9"/>
      <c r="L67" s="9"/>
      <c r="M67" s="10" t="e">
        <f>VLOOKUP($F67,'2026'!$A$2:$G$55,7,FALSE)</f>
        <v>#N/A</v>
      </c>
      <c r="N67" s="8" t="s">
        <v>202</v>
      </c>
      <c r="O67" s="38" t="str">
        <f t="shared" si="0"/>
        <v>0</v>
      </c>
      <c r="P67" s="8" t="s">
        <v>202</v>
      </c>
      <c r="Q67" s="38" t="str">
        <f t="shared" si="1"/>
        <v>0</v>
      </c>
    </row>
    <row r="68" spans="4:17" s="8" customFormat="1" x14ac:dyDescent="0.35">
      <c r="D68" s="33"/>
      <c r="E68" s="33"/>
      <c r="G68" s="8" t="e">
        <f>VLOOKUP($F68,'2026'!$A$2:$F$55,2,FALSE)</f>
        <v>#N/A</v>
      </c>
      <c r="H68" s="8" t="e">
        <f>VLOOKUP($F68,'2026'!$A$2:$F$55,4,FALSE)</f>
        <v>#N/A</v>
      </c>
      <c r="I68" s="8" t="e">
        <f>VLOOKUP($F68,'2026'!$A$2:$F$55,3,FALSE)</f>
        <v>#N/A</v>
      </c>
      <c r="J68" s="8" t="e">
        <f>VLOOKUP($F68,'2026'!$A$2:$F$55,5,FALSE)</f>
        <v>#N/A</v>
      </c>
      <c r="K68" s="9"/>
      <c r="L68" s="9"/>
      <c r="M68" s="10" t="e">
        <f>VLOOKUP($F68,'2026'!$A$2:$G$55,7,FALSE)</f>
        <v>#N/A</v>
      </c>
      <c r="N68" s="8" t="s">
        <v>202</v>
      </c>
      <c r="O68" s="38" t="str">
        <f t="shared" ref="O68:O98" si="2">IF(N68="Yes","£1.50","0")</f>
        <v>0</v>
      </c>
      <c r="P68" s="8" t="s">
        <v>202</v>
      </c>
      <c r="Q68" s="38" t="str">
        <f t="shared" ref="Q68:Q98" si="3">IF(P68="Yes","£1.50","0")</f>
        <v>0</v>
      </c>
    </row>
    <row r="69" spans="4:17" s="8" customFormat="1" x14ac:dyDescent="0.35">
      <c r="D69" s="33"/>
      <c r="E69" s="33"/>
      <c r="G69" s="8" t="e">
        <f>VLOOKUP($F69,'2026'!$A$2:$F$55,2,FALSE)</f>
        <v>#N/A</v>
      </c>
      <c r="H69" s="8" t="e">
        <f>VLOOKUP($F69,'2026'!$A$2:$F$55,4,FALSE)</f>
        <v>#N/A</v>
      </c>
      <c r="I69" s="8" t="e">
        <f>VLOOKUP($F69,'2026'!$A$2:$F$55,3,FALSE)</f>
        <v>#N/A</v>
      </c>
      <c r="J69" s="8" t="e">
        <f>VLOOKUP($F69,'2026'!$A$2:$F$55,5,FALSE)</f>
        <v>#N/A</v>
      </c>
      <c r="K69" s="9"/>
      <c r="L69" s="9"/>
      <c r="M69" s="10" t="e">
        <f>VLOOKUP($F69,'2026'!$A$2:$G$55,7,FALSE)</f>
        <v>#N/A</v>
      </c>
      <c r="N69" s="8" t="s">
        <v>202</v>
      </c>
      <c r="O69" s="38" t="str">
        <f t="shared" si="2"/>
        <v>0</v>
      </c>
      <c r="P69" s="8" t="s">
        <v>202</v>
      </c>
      <c r="Q69" s="38" t="str">
        <f t="shared" si="3"/>
        <v>0</v>
      </c>
    </row>
    <row r="70" spans="4:17" s="8" customFormat="1" x14ac:dyDescent="0.35">
      <c r="D70" s="33"/>
      <c r="E70" s="33"/>
      <c r="G70" s="8" t="e">
        <f>VLOOKUP($F70,'2026'!$A$2:$F$55,2,FALSE)</f>
        <v>#N/A</v>
      </c>
      <c r="H70" s="8" t="e">
        <f>VLOOKUP($F70,'2026'!$A$2:$F$55,4,FALSE)</f>
        <v>#N/A</v>
      </c>
      <c r="I70" s="8" t="e">
        <f>VLOOKUP($F70,'2026'!$A$2:$F$55,3,FALSE)</f>
        <v>#N/A</v>
      </c>
      <c r="J70" s="8" t="e">
        <f>VLOOKUP($F70,'2026'!$A$2:$F$55,5,FALSE)</f>
        <v>#N/A</v>
      </c>
      <c r="K70" s="9"/>
      <c r="L70" s="9"/>
      <c r="M70" s="10" t="e">
        <f>VLOOKUP($F70,'2026'!$A$2:$G$55,7,FALSE)</f>
        <v>#N/A</v>
      </c>
      <c r="N70" s="8" t="s">
        <v>202</v>
      </c>
      <c r="O70" s="38" t="str">
        <f t="shared" si="2"/>
        <v>0</v>
      </c>
      <c r="P70" s="8" t="s">
        <v>202</v>
      </c>
      <c r="Q70" s="38" t="str">
        <f t="shared" si="3"/>
        <v>0</v>
      </c>
    </row>
    <row r="71" spans="4:17" s="8" customFormat="1" x14ac:dyDescent="0.35">
      <c r="D71" s="33"/>
      <c r="E71" s="33"/>
      <c r="G71" s="8" t="e">
        <f>VLOOKUP($F71,'2026'!$A$2:$F$55,2,FALSE)</f>
        <v>#N/A</v>
      </c>
      <c r="H71" s="8" t="e">
        <f>VLOOKUP($F71,'2026'!$A$2:$F$55,4,FALSE)</f>
        <v>#N/A</v>
      </c>
      <c r="I71" s="8" t="e">
        <f>VLOOKUP($F71,'2026'!$A$2:$F$55,3,FALSE)</f>
        <v>#N/A</v>
      </c>
      <c r="J71" s="8" t="e">
        <f>VLOOKUP($F71,'2026'!$A$2:$F$55,5,FALSE)</f>
        <v>#N/A</v>
      </c>
      <c r="K71" s="9"/>
      <c r="L71" s="9"/>
      <c r="M71" s="10" t="e">
        <f>VLOOKUP($F71,'2026'!$A$2:$G$55,7,FALSE)</f>
        <v>#N/A</v>
      </c>
      <c r="N71" s="8" t="s">
        <v>202</v>
      </c>
      <c r="O71" s="38" t="str">
        <f t="shared" si="2"/>
        <v>0</v>
      </c>
      <c r="P71" s="8" t="s">
        <v>202</v>
      </c>
      <c r="Q71" s="38" t="str">
        <f t="shared" si="3"/>
        <v>0</v>
      </c>
    </row>
    <row r="72" spans="4:17" s="8" customFormat="1" x14ac:dyDescent="0.35">
      <c r="D72" s="33"/>
      <c r="E72" s="33"/>
      <c r="G72" s="8" t="e">
        <f>VLOOKUP($F72,'2026'!$A$2:$F$55,2,FALSE)</f>
        <v>#N/A</v>
      </c>
      <c r="H72" s="8" t="e">
        <f>VLOOKUP($F72,'2026'!$A$2:$F$55,4,FALSE)</f>
        <v>#N/A</v>
      </c>
      <c r="I72" s="8" t="e">
        <f>VLOOKUP($F72,'2026'!$A$2:$F$55,3,FALSE)</f>
        <v>#N/A</v>
      </c>
      <c r="J72" s="8" t="e">
        <f>VLOOKUP($F72,'2026'!$A$2:$F$55,5,FALSE)</f>
        <v>#N/A</v>
      </c>
      <c r="K72" s="9"/>
      <c r="L72" s="9"/>
      <c r="M72" s="10" t="e">
        <f>VLOOKUP($F72,'2026'!$A$2:$G$55,7,FALSE)</f>
        <v>#N/A</v>
      </c>
      <c r="N72" s="8" t="s">
        <v>202</v>
      </c>
      <c r="O72" s="38" t="str">
        <f t="shared" si="2"/>
        <v>0</v>
      </c>
      <c r="P72" s="8" t="s">
        <v>202</v>
      </c>
      <c r="Q72" s="38" t="str">
        <f t="shared" si="3"/>
        <v>0</v>
      </c>
    </row>
    <row r="73" spans="4:17" s="8" customFormat="1" x14ac:dyDescent="0.35">
      <c r="D73" s="33"/>
      <c r="E73" s="33"/>
      <c r="G73" s="8" t="e">
        <f>VLOOKUP($F73,'2026'!$A$2:$F$55,2,FALSE)</f>
        <v>#N/A</v>
      </c>
      <c r="H73" s="8" t="e">
        <f>VLOOKUP($F73,'2026'!$A$2:$F$55,4,FALSE)</f>
        <v>#N/A</v>
      </c>
      <c r="I73" s="8" t="e">
        <f>VLOOKUP($F73,'2026'!$A$2:$F$55,3,FALSE)</f>
        <v>#N/A</v>
      </c>
      <c r="J73" s="8" t="e">
        <f>VLOOKUP($F73,'2026'!$A$2:$F$55,5,FALSE)</f>
        <v>#N/A</v>
      </c>
      <c r="K73" s="9"/>
      <c r="L73" s="9"/>
      <c r="M73" s="10" t="e">
        <f>VLOOKUP($F73,'2026'!$A$2:$G$55,7,FALSE)</f>
        <v>#N/A</v>
      </c>
      <c r="N73" s="8" t="s">
        <v>202</v>
      </c>
      <c r="O73" s="38" t="str">
        <f t="shared" si="2"/>
        <v>0</v>
      </c>
      <c r="P73" s="8" t="s">
        <v>202</v>
      </c>
      <c r="Q73" s="38" t="str">
        <f t="shared" si="3"/>
        <v>0</v>
      </c>
    </row>
    <row r="74" spans="4:17" s="8" customFormat="1" x14ac:dyDescent="0.35">
      <c r="D74" s="33"/>
      <c r="E74" s="33"/>
      <c r="G74" s="8" t="e">
        <f>VLOOKUP($F74,'2026'!$A$2:$F$55,2,FALSE)</f>
        <v>#N/A</v>
      </c>
      <c r="H74" s="8" t="e">
        <f>VLOOKUP($F74,'2026'!$A$2:$F$55,4,FALSE)</f>
        <v>#N/A</v>
      </c>
      <c r="I74" s="8" t="e">
        <f>VLOOKUP($F74,'2026'!$A$2:$F$55,3,FALSE)</f>
        <v>#N/A</v>
      </c>
      <c r="J74" s="8" t="e">
        <f>VLOOKUP($F74,'2026'!$A$2:$F$55,5,FALSE)</f>
        <v>#N/A</v>
      </c>
      <c r="K74" s="9"/>
      <c r="L74" s="9"/>
      <c r="M74" s="10" t="e">
        <f>VLOOKUP($F74,'2026'!$A$2:$G$55,7,FALSE)</f>
        <v>#N/A</v>
      </c>
      <c r="N74" s="8" t="s">
        <v>202</v>
      </c>
      <c r="O74" s="38" t="str">
        <f t="shared" si="2"/>
        <v>0</v>
      </c>
      <c r="P74" s="8" t="s">
        <v>202</v>
      </c>
      <c r="Q74" s="38" t="str">
        <f t="shared" si="3"/>
        <v>0</v>
      </c>
    </row>
    <row r="75" spans="4:17" s="8" customFormat="1" x14ac:dyDescent="0.35">
      <c r="D75" s="33"/>
      <c r="E75" s="33"/>
      <c r="G75" s="8" t="e">
        <f>VLOOKUP($F75,'2026'!$A$2:$F$55,2,FALSE)</f>
        <v>#N/A</v>
      </c>
      <c r="H75" s="8" t="e">
        <f>VLOOKUP($F75,'2026'!$A$2:$F$55,4,FALSE)</f>
        <v>#N/A</v>
      </c>
      <c r="I75" s="8" t="e">
        <f>VLOOKUP($F75,'2026'!$A$2:$F$55,3,FALSE)</f>
        <v>#N/A</v>
      </c>
      <c r="J75" s="8" t="e">
        <f>VLOOKUP($F75,'2026'!$A$2:$F$55,5,FALSE)</f>
        <v>#N/A</v>
      </c>
      <c r="K75" s="9"/>
      <c r="L75" s="9"/>
      <c r="M75" s="10" t="e">
        <f>VLOOKUP($F75,'2026'!$A$2:$G$55,7,FALSE)</f>
        <v>#N/A</v>
      </c>
      <c r="N75" s="8" t="s">
        <v>202</v>
      </c>
      <c r="O75" s="38" t="str">
        <f t="shared" si="2"/>
        <v>0</v>
      </c>
      <c r="P75" s="8" t="s">
        <v>202</v>
      </c>
      <c r="Q75" s="38" t="str">
        <f t="shared" si="3"/>
        <v>0</v>
      </c>
    </row>
    <row r="76" spans="4:17" s="8" customFormat="1" x14ac:dyDescent="0.35">
      <c r="D76" s="33"/>
      <c r="E76" s="33"/>
      <c r="G76" s="8" t="e">
        <f>VLOOKUP($F76,'2026'!$A$2:$F$55,2,FALSE)</f>
        <v>#N/A</v>
      </c>
      <c r="H76" s="8" t="e">
        <f>VLOOKUP($F76,'2026'!$A$2:$F$55,4,FALSE)</f>
        <v>#N/A</v>
      </c>
      <c r="I76" s="8" t="e">
        <f>VLOOKUP($F76,'2026'!$A$2:$F$55,3,FALSE)</f>
        <v>#N/A</v>
      </c>
      <c r="J76" s="8" t="e">
        <f>VLOOKUP($F76,'2026'!$A$2:$F$55,5,FALSE)</f>
        <v>#N/A</v>
      </c>
      <c r="K76" s="9"/>
      <c r="L76" s="9"/>
      <c r="M76" s="10" t="e">
        <f>VLOOKUP($F76,'2026'!$A$2:$G$55,7,FALSE)</f>
        <v>#N/A</v>
      </c>
      <c r="N76" s="8" t="s">
        <v>202</v>
      </c>
      <c r="O76" s="38" t="str">
        <f t="shared" si="2"/>
        <v>0</v>
      </c>
      <c r="P76" s="8" t="s">
        <v>202</v>
      </c>
      <c r="Q76" s="38" t="str">
        <f t="shared" si="3"/>
        <v>0</v>
      </c>
    </row>
    <row r="77" spans="4:17" s="8" customFormat="1" x14ac:dyDescent="0.35">
      <c r="D77" s="33"/>
      <c r="E77" s="33"/>
      <c r="G77" s="8" t="e">
        <f>VLOOKUP($F77,'2026'!$A$2:$F$55,2,FALSE)</f>
        <v>#N/A</v>
      </c>
      <c r="H77" s="8" t="e">
        <f>VLOOKUP($F77,'2026'!$A$2:$F$55,4,FALSE)</f>
        <v>#N/A</v>
      </c>
      <c r="I77" s="8" t="e">
        <f>VLOOKUP($F77,'2026'!$A$2:$F$55,3,FALSE)</f>
        <v>#N/A</v>
      </c>
      <c r="J77" s="8" t="e">
        <f>VLOOKUP($F77,'2026'!$A$2:$F$55,5,FALSE)</f>
        <v>#N/A</v>
      </c>
      <c r="K77" s="9"/>
      <c r="L77" s="9"/>
      <c r="M77" s="10" t="e">
        <f>VLOOKUP($F77,'2026'!$A$2:$G$55,7,FALSE)</f>
        <v>#N/A</v>
      </c>
      <c r="N77" s="8" t="s">
        <v>202</v>
      </c>
      <c r="O77" s="38" t="str">
        <f t="shared" si="2"/>
        <v>0</v>
      </c>
      <c r="P77" s="8" t="s">
        <v>202</v>
      </c>
      <c r="Q77" s="38" t="str">
        <f t="shared" si="3"/>
        <v>0</v>
      </c>
    </row>
    <row r="78" spans="4:17" s="8" customFormat="1" x14ac:dyDescent="0.35">
      <c r="D78" s="33"/>
      <c r="E78" s="33"/>
      <c r="G78" s="8" t="e">
        <f>VLOOKUP($F78,'2026'!$A$2:$F$55,2,FALSE)</f>
        <v>#N/A</v>
      </c>
      <c r="H78" s="8" t="e">
        <f>VLOOKUP($F78,'2026'!$A$2:$F$55,4,FALSE)</f>
        <v>#N/A</v>
      </c>
      <c r="I78" s="8" t="e">
        <f>VLOOKUP($F78,'2026'!$A$2:$F$55,3,FALSE)</f>
        <v>#N/A</v>
      </c>
      <c r="J78" s="8" t="e">
        <f>VLOOKUP($F78,'2026'!$A$2:$F$55,5,FALSE)</f>
        <v>#N/A</v>
      </c>
      <c r="K78" s="9"/>
      <c r="L78" s="9"/>
      <c r="M78" s="10" t="e">
        <f>VLOOKUP($F78,'2026'!$A$2:$G$55,7,FALSE)</f>
        <v>#N/A</v>
      </c>
      <c r="N78" s="8" t="s">
        <v>202</v>
      </c>
      <c r="O78" s="38" t="str">
        <f t="shared" si="2"/>
        <v>0</v>
      </c>
      <c r="P78" s="8" t="s">
        <v>202</v>
      </c>
      <c r="Q78" s="38" t="str">
        <f t="shared" si="3"/>
        <v>0</v>
      </c>
    </row>
    <row r="79" spans="4:17" s="8" customFormat="1" x14ac:dyDescent="0.35">
      <c r="D79" s="33"/>
      <c r="E79" s="33"/>
      <c r="G79" s="8" t="e">
        <f>VLOOKUP($F79,'2026'!$A$2:$F$55,2,FALSE)</f>
        <v>#N/A</v>
      </c>
      <c r="H79" s="8" t="e">
        <f>VLOOKUP($F79,'2026'!$A$2:$F$55,4,FALSE)</f>
        <v>#N/A</v>
      </c>
      <c r="I79" s="8" t="e">
        <f>VLOOKUP($F79,'2026'!$A$2:$F$55,3,FALSE)</f>
        <v>#N/A</v>
      </c>
      <c r="J79" s="8" t="e">
        <f>VLOOKUP($F79,'2026'!$A$2:$F$55,5,FALSE)</f>
        <v>#N/A</v>
      </c>
      <c r="K79" s="9"/>
      <c r="L79" s="9"/>
      <c r="M79" s="10" t="e">
        <f>VLOOKUP($F79,'2026'!$A$2:$G$55,7,FALSE)</f>
        <v>#N/A</v>
      </c>
      <c r="N79" s="8" t="s">
        <v>202</v>
      </c>
      <c r="O79" s="38" t="str">
        <f t="shared" si="2"/>
        <v>0</v>
      </c>
      <c r="P79" s="8" t="s">
        <v>202</v>
      </c>
      <c r="Q79" s="38" t="str">
        <f t="shared" si="3"/>
        <v>0</v>
      </c>
    </row>
    <row r="80" spans="4:17" s="8" customFormat="1" x14ac:dyDescent="0.35">
      <c r="D80" s="33"/>
      <c r="E80" s="33"/>
      <c r="G80" s="8" t="e">
        <f>VLOOKUP($F80,'2026'!$A$2:$F$55,2,FALSE)</f>
        <v>#N/A</v>
      </c>
      <c r="H80" s="8" t="e">
        <f>VLOOKUP($F80,'2026'!$A$2:$F$55,4,FALSE)</f>
        <v>#N/A</v>
      </c>
      <c r="I80" s="8" t="e">
        <f>VLOOKUP($F80,'2026'!$A$2:$F$55,3,FALSE)</f>
        <v>#N/A</v>
      </c>
      <c r="J80" s="8" t="e">
        <f>VLOOKUP($F80,'2026'!$A$2:$F$55,5,FALSE)</f>
        <v>#N/A</v>
      </c>
      <c r="K80" s="9"/>
      <c r="L80" s="9"/>
      <c r="M80" s="10" t="e">
        <f>VLOOKUP($F80,'2026'!$A$2:$G$55,7,FALSE)</f>
        <v>#N/A</v>
      </c>
      <c r="N80" s="8" t="s">
        <v>202</v>
      </c>
      <c r="O80" s="38" t="str">
        <f t="shared" si="2"/>
        <v>0</v>
      </c>
      <c r="P80" s="8" t="s">
        <v>202</v>
      </c>
      <c r="Q80" s="38" t="str">
        <f t="shared" si="3"/>
        <v>0</v>
      </c>
    </row>
    <row r="81" spans="4:17" s="8" customFormat="1" x14ac:dyDescent="0.35">
      <c r="D81" s="33"/>
      <c r="E81" s="33"/>
      <c r="G81" s="8" t="e">
        <f>VLOOKUP($F81,'2026'!$A$2:$F$55,2,FALSE)</f>
        <v>#N/A</v>
      </c>
      <c r="H81" s="8" t="e">
        <f>VLOOKUP($F81,'2026'!$A$2:$F$55,4,FALSE)</f>
        <v>#N/A</v>
      </c>
      <c r="I81" s="8" t="e">
        <f>VLOOKUP($F81,'2026'!$A$2:$F$55,3,FALSE)</f>
        <v>#N/A</v>
      </c>
      <c r="J81" s="8" t="e">
        <f>VLOOKUP($F81,'2026'!$A$2:$F$55,5,FALSE)</f>
        <v>#N/A</v>
      </c>
      <c r="K81" s="9"/>
      <c r="L81" s="9"/>
      <c r="M81" s="10" t="e">
        <f>VLOOKUP($F81,'2026'!$A$2:$G$55,7,FALSE)</f>
        <v>#N/A</v>
      </c>
      <c r="N81" s="8" t="s">
        <v>202</v>
      </c>
      <c r="O81" s="38" t="str">
        <f t="shared" si="2"/>
        <v>0</v>
      </c>
      <c r="P81" s="8" t="s">
        <v>202</v>
      </c>
      <c r="Q81" s="38" t="str">
        <f t="shared" si="3"/>
        <v>0</v>
      </c>
    </row>
    <row r="82" spans="4:17" s="8" customFormat="1" x14ac:dyDescent="0.35">
      <c r="D82" s="33"/>
      <c r="E82" s="33"/>
      <c r="G82" s="8" t="e">
        <f>VLOOKUP($F82,'2026'!$A$2:$F$55,2,FALSE)</f>
        <v>#N/A</v>
      </c>
      <c r="H82" s="8" t="e">
        <f>VLOOKUP($F82,'2026'!$A$2:$F$55,4,FALSE)</f>
        <v>#N/A</v>
      </c>
      <c r="I82" s="8" t="e">
        <f>VLOOKUP($F82,'2026'!$A$2:$F$55,3,FALSE)</f>
        <v>#N/A</v>
      </c>
      <c r="J82" s="8" t="e">
        <f>VLOOKUP($F82,'2026'!$A$2:$F$55,5,FALSE)</f>
        <v>#N/A</v>
      </c>
      <c r="K82" s="9"/>
      <c r="L82" s="9"/>
      <c r="M82" s="10" t="e">
        <f>VLOOKUP($F82,'2026'!$A$2:$G$55,7,FALSE)</f>
        <v>#N/A</v>
      </c>
      <c r="N82" s="8" t="s">
        <v>202</v>
      </c>
      <c r="O82" s="38" t="str">
        <f t="shared" si="2"/>
        <v>0</v>
      </c>
      <c r="P82" s="8" t="s">
        <v>202</v>
      </c>
      <c r="Q82" s="38" t="str">
        <f t="shared" si="3"/>
        <v>0</v>
      </c>
    </row>
    <row r="83" spans="4:17" s="8" customFormat="1" x14ac:dyDescent="0.35">
      <c r="D83" s="33"/>
      <c r="E83" s="33"/>
      <c r="G83" s="8" t="e">
        <f>VLOOKUP($F83,'2026'!$A$2:$F$55,2,FALSE)</f>
        <v>#N/A</v>
      </c>
      <c r="H83" s="8" t="e">
        <f>VLOOKUP($F83,'2026'!$A$2:$F$55,4,FALSE)</f>
        <v>#N/A</v>
      </c>
      <c r="I83" s="8" t="e">
        <f>VLOOKUP($F83,'2026'!$A$2:$F$55,3,FALSE)</f>
        <v>#N/A</v>
      </c>
      <c r="J83" s="8" t="e">
        <f>VLOOKUP($F83,'2026'!$A$2:$F$55,5,FALSE)</f>
        <v>#N/A</v>
      </c>
      <c r="K83" s="9"/>
      <c r="L83" s="9"/>
      <c r="M83" s="10" t="e">
        <f>VLOOKUP($F83,'2026'!$A$2:$G$55,7,FALSE)</f>
        <v>#N/A</v>
      </c>
      <c r="N83" s="8" t="s">
        <v>202</v>
      </c>
      <c r="O83" s="38" t="str">
        <f t="shared" si="2"/>
        <v>0</v>
      </c>
      <c r="P83" s="8" t="s">
        <v>202</v>
      </c>
      <c r="Q83" s="38" t="str">
        <f t="shared" si="3"/>
        <v>0</v>
      </c>
    </row>
    <row r="84" spans="4:17" s="8" customFormat="1" x14ac:dyDescent="0.35">
      <c r="D84" s="33"/>
      <c r="E84" s="33"/>
      <c r="G84" s="8" t="e">
        <f>VLOOKUP($F84,'2026'!$A$2:$F$55,2,FALSE)</f>
        <v>#N/A</v>
      </c>
      <c r="H84" s="8" t="e">
        <f>VLOOKUP($F84,'2026'!$A$2:$F$55,4,FALSE)</f>
        <v>#N/A</v>
      </c>
      <c r="I84" s="8" t="e">
        <f>VLOOKUP($F84,'2026'!$A$2:$F$55,3,FALSE)</f>
        <v>#N/A</v>
      </c>
      <c r="J84" s="8" t="e">
        <f>VLOOKUP($F84,'2026'!$A$2:$F$55,5,FALSE)</f>
        <v>#N/A</v>
      </c>
      <c r="K84" s="9"/>
      <c r="L84" s="9"/>
      <c r="M84" s="10" t="e">
        <f>VLOOKUP($F84,'2026'!$A$2:$G$55,7,FALSE)</f>
        <v>#N/A</v>
      </c>
      <c r="N84" s="8" t="s">
        <v>202</v>
      </c>
      <c r="O84" s="38" t="str">
        <f t="shared" si="2"/>
        <v>0</v>
      </c>
      <c r="P84" s="8" t="s">
        <v>202</v>
      </c>
      <c r="Q84" s="38" t="str">
        <f t="shared" si="3"/>
        <v>0</v>
      </c>
    </row>
    <row r="85" spans="4:17" s="8" customFormat="1" x14ac:dyDescent="0.35">
      <c r="D85" s="33"/>
      <c r="E85" s="33"/>
      <c r="G85" s="8" t="e">
        <f>VLOOKUP($F85,'2026'!$A$2:$F$55,2,FALSE)</f>
        <v>#N/A</v>
      </c>
      <c r="H85" s="8" t="e">
        <f>VLOOKUP($F85,'2026'!$A$2:$F$55,4,FALSE)</f>
        <v>#N/A</v>
      </c>
      <c r="I85" s="8" t="e">
        <f>VLOOKUP($F85,'2026'!$A$2:$F$55,3,FALSE)</f>
        <v>#N/A</v>
      </c>
      <c r="J85" s="8" t="e">
        <f>VLOOKUP($F85,'2026'!$A$2:$F$55,5,FALSE)</f>
        <v>#N/A</v>
      </c>
      <c r="K85" s="9"/>
      <c r="L85" s="9"/>
      <c r="M85" s="10" t="e">
        <f>VLOOKUP($F85,'2026'!$A$2:$G$55,7,FALSE)</f>
        <v>#N/A</v>
      </c>
      <c r="N85" s="8" t="s">
        <v>202</v>
      </c>
      <c r="O85" s="38" t="str">
        <f t="shared" si="2"/>
        <v>0</v>
      </c>
      <c r="P85" s="8" t="s">
        <v>202</v>
      </c>
      <c r="Q85" s="38" t="str">
        <f t="shared" si="3"/>
        <v>0</v>
      </c>
    </row>
    <row r="86" spans="4:17" s="8" customFormat="1" x14ac:dyDescent="0.35">
      <c r="D86" s="33"/>
      <c r="E86" s="33"/>
      <c r="G86" s="8" t="e">
        <f>VLOOKUP($F86,'2026'!$A$2:$F$55,2,FALSE)</f>
        <v>#N/A</v>
      </c>
      <c r="H86" s="8" t="e">
        <f>VLOOKUP($F86,'2026'!$A$2:$F$55,4,FALSE)</f>
        <v>#N/A</v>
      </c>
      <c r="I86" s="8" t="e">
        <f>VLOOKUP($F86,'2026'!$A$2:$F$55,3,FALSE)</f>
        <v>#N/A</v>
      </c>
      <c r="J86" s="8" t="e">
        <f>VLOOKUP($F86,'2026'!$A$2:$F$55,5,FALSE)</f>
        <v>#N/A</v>
      </c>
      <c r="K86" s="9"/>
      <c r="L86" s="9"/>
      <c r="M86" s="10" t="e">
        <f>VLOOKUP($F86,'2026'!$A$2:$G$55,7,FALSE)</f>
        <v>#N/A</v>
      </c>
      <c r="N86" s="8" t="s">
        <v>202</v>
      </c>
      <c r="O86" s="38" t="str">
        <f t="shared" si="2"/>
        <v>0</v>
      </c>
      <c r="P86" s="8" t="s">
        <v>202</v>
      </c>
      <c r="Q86" s="38" t="str">
        <f t="shared" si="3"/>
        <v>0</v>
      </c>
    </row>
    <row r="87" spans="4:17" s="8" customFormat="1" x14ac:dyDescent="0.35">
      <c r="D87" s="33"/>
      <c r="E87" s="33"/>
      <c r="G87" s="8" t="e">
        <f>VLOOKUP($F87,'2026'!$A$2:$F$55,2,FALSE)</f>
        <v>#N/A</v>
      </c>
      <c r="H87" s="8" t="e">
        <f>VLOOKUP($F87,'2026'!$A$2:$F$55,4,FALSE)</f>
        <v>#N/A</v>
      </c>
      <c r="I87" s="8" t="e">
        <f>VLOOKUP($F87,'2026'!$A$2:$F$55,3,FALSE)</f>
        <v>#N/A</v>
      </c>
      <c r="J87" s="8" t="e">
        <f>VLOOKUP($F87,'2026'!$A$2:$F$55,5,FALSE)</f>
        <v>#N/A</v>
      </c>
      <c r="K87" s="9"/>
      <c r="L87" s="9"/>
      <c r="M87" s="10" t="e">
        <f>VLOOKUP($F87,'2026'!$A$2:$G$55,7,FALSE)</f>
        <v>#N/A</v>
      </c>
      <c r="N87" s="8" t="s">
        <v>202</v>
      </c>
      <c r="O87" s="38" t="str">
        <f t="shared" si="2"/>
        <v>0</v>
      </c>
      <c r="P87" s="8" t="s">
        <v>202</v>
      </c>
      <c r="Q87" s="38" t="str">
        <f t="shared" si="3"/>
        <v>0</v>
      </c>
    </row>
    <row r="88" spans="4:17" s="8" customFormat="1" x14ac:dyDescent="0.35">
      <c r="D88" s="33"/>
      <c r="E88" s="33"/>
      <c r="G88" s="8" t="e">
        <f>VLOOKUP($F88,'2026'!$A$2:$F$55,2,FALSE)</f>
        <v>#N/A</v>
      </c>
      <c r="H88" s="8" t="e">
        <f>VLOOKUP($F88,'2026'!$A$2:$F$55,4,FALSE)</f>
        <v>#N/A</v>
      </c>
      <c r="I88" s="8" t="e">
        <f>VLOOKUP($F88,'2026'!$A$2:$F$55,3,FALSE)</f>
        <v>#N/A</v>
      </c>
      <c r="J88" s="8" t="e">
        <f>VLOOKUP($F88,'2026'!$A$2:$F$55,5,FALSE)</f>
        <v>#N/A</v>
      </c>
      <c r="K88" s="9"/>
      <c r="L88" s="9"/>
      <c r="M88" s="10" t="e">
        <f>VLOOKUP($F88,'2026'!$A$2:$G$55,7,FALSE)</f>
        <v>#N/A</v>
      </c>
      <c r="N88" s="8" t="s">
        <v>202</v>
      </c>
      <c r="O88" s="38" t="str">
        <f t="shared" si="2"/>
        <v>0</v>
      </c>
      <c r="P88" s="8" t="s">
        <v>202</v>
      </c>
      <c r="Q88" s="38" t="str">
        <f t="shared" si="3"/>
        <v>0</v>
      </c>
    </row>
    <row r="89" spans="4:17" s="8" customFormat="1" x14ac:dyDescent="0.35">
      <c r="D89" s="33"/>
      <c r="E89" s="33"/>
      <c r="G89" s="8" t="e">
        <f>VLOOKUP($F89,'2026'!$A$2:$F$55,2,FALSE)</f>
        <v>#N/A</v>
      </c>
      <c r="H89" s="8" t="e">
        <f>VLOOKUP($F89,'2026'!$A$2:$F$55,4,FALSE)</f>
        <v>#N/A</v>
      </c>
      <c r="I89" s="8" t="e">
        <f>VLOOKUP($F89,'2026'!$A$2:$F$55,3,FALSE)</f>
        <v>#N/A</v>
      </c>
      <c r="J89" s="8" t="e">
        <f>VLOOKUP($F89,'2026'!$A$2:$F$55,5,FALSE)</f>
        <v>#N/A</v>
      </c>
      <c r="K89" s="9"/>
      <c r="L89" s="9"/>
      <c r="M89" s="10" t="e">
        <f>VLOOKUP($F89,'2026'!$A$2:$G$55,7,FALSE)</f>
        <v>#N/A</v>
      </c>
      <c r="N89" s="8" t="s">
        <v>202</v>
      </c>
      <c r="O89" s="38" t="str">
        <f t="shared" si="2"/>
        <v>0</v>
      </c>
      <c r="P89" s="8" t="s">
        <v>202</v>
      </c>
      <c r="Q89" s="38" t="str">
        <f t="shared" si="3"/>
        <v>0</v>
      </c>
    </row>
    <row r="90" spans="4:17" s="8" customFormat="1" x14ac:dyDescent="0.35">
      <c r="D90" s="33"/>
      <c r="E90" s="33"/>
      <c r="G90" s="8" t="e">
        <f>VLOOKUP($F90,'2026'!$A$2:$F$55,2,FALSE)</f>
        <v>#N/A</v>
      </c>
      <c r="H90" s="8" t="e">
        <f>VLOOKUP($F90,'2026'!$A$2:$F$55,4,FALSE)</f>
        <v>#N/A</v>
      </c>
      <c r="I90" s="8" t="e">
        <f>VLOOKUP($F90,'2026'!$A$2:$F$55,3,FALSE)</f>
        <v>#N/A</v>
      </c>
      <c r="J90" s="8" t="e">
        <f>VLOOKUP($F90,'2026'!$A$2:$F$55,5,FALSE)</f>
        <v>#N/A</v>
      </c>
      <c r="K90" s="9"/>
      <c r="L90" s="9"/>
      <c r="M90" s="10" t="e">
        <f>VLOOKUP($F90,'2026'!$A$2:$G$55,7,FALSE)</f>
        <v>#N/A</v>
      </c>
      <c r="N90" s="8" t="s">
        <v>202</v>
      </c>
      <c r="O90" s="38" t="str">
        <f t="shared" si="2"/>
        <v>0</v>
      </c>
      <c r="P90" s="8" t="s">
        <v>202</v>
      </c>
      <c r="Q90" s="38" t="str">
        <f t="shared" si="3"/>
        <v>0</v>
      </c>
    </row>
    <row r="91" spans="4:17" s="8" customFormat="1" x14ac:dyDescent="0.35">
      <c r="D91" s="33"/>
      <c r="E91" s="33"/>
      <c r="G91" s="8" t="e">
        <f>VLOOKUP($F91,'2026'!$A$2:$F$55,2,FALSE)</f>
        <v>#N/A</v>
      </c>
      <c r="H91" s="8" t="e">
        <f>VLOOKUP($F91,'2026'!$A$2:$F$55,4,FALSE)</f>
        <v>#N/A</v>
      </c>
      <c r="I91" s="8" t="e">
        <f>VLOOKUP($F91,'2026'!$A$2:$F$55,3,FALSE)</f>
        <v>#N/A</v>
      </c>
      <c r="J91" s="8" t="e">
        <f>VLOOKUP($F91,'2026'!$A$2:$F$55,5,FALSE)</f>
        <v>#N/A</v>
      </c>
      <c r="K91" s="9"/>
      <c r="L91" s="9"/>
      <c r="M91" s="10" t="e">
        <f>VLOOKUP($F91,'2026'!$A$2:$G$55,7,FALSE)</f>
        <v>#N/A</v>
      </c>
      <c r="N91" s="8" t="s">
        <v>202</v>
      </c>
      <c r="O91" s="38" t="str">
        <f t="shared" si="2"/>
        <v>0</v>
      </c>
      <c r="P91" s="8" t="s">
        <v>202</v>
      </c>
      <c r="Q91" s="38" t="str">
        <f t="shared" si="3"/>
        <v>0</v>
      </c>
    </row>
    <row r="92" spans="4:17" s="8" customFormat="1" x14ac:dyDescent="0.35">
      <c r="D92" s="33"/>
      <c r="E92" s="33"/>
      <c r="G92" s="8" t="e">
        <f>VLOOKUP($F92,'2026'!$A$2:$F$55,2,FALSE)</f>
        <v>#N/A</v>
      </c>
      <c r="H92" s="8" t="e">
        <f>VLOOKUP($F92,'2026'!$A$2:$F$55,4,FALSE)</f>
        <v>#N/A</v>
      </c>
      <c r="I92" s="8" t="e">
        <f>VLOOKUP($F92,'2026'!$A$2:$F$55,3,FALSE)</f>
        <v>#N/A</v>
      </c>
      <c r="J92" s="8" t="e">
        <f>VLOOKUP($F92,'2026'!$A$2:$F$55,5,FALSE)</f>
        <v>#N/A</v>
      </c>
      <c r="K92" s="9"/>
      <c r="L92" s="9"/>
      <c r="M92" s="10" t="e">
        <f>VLOOKUP($F92,'2026'!$A$2:$G$55,7,FALSE)</f>
        <v>#N/A</v>
      </c>
      <c r="N92" s="8" t="s">
        <v>202</v>
      </c>
      <c r="O92" s="38" t="str">
        <f t="shared" si="2"/>
        <v>0</v>
      </c>
      <c r="P92" s="8" t="s">
        <v>202</v>
      </c>
      <c r="Q92" s="38" t="str">
        <f t="shared" si="3"/>
        <v>0</v>
      </c>
    </row>
    <row r="93" spans="4:17" s="8" customFormat="1" x14ac:dyDescent="0.35">
      <c r="D93" s="33"/>
      <c r="E93" s="33"/>
      <c r="G93" s="8" t="e">
        <f>VLOOKUP($F93,'2026'!$A$2:$F$55,2,FALSE)</f>
        <v>#N/A</v>
      </c>
      <c r="H93" s="8" t="e">
        <f>VLOOKUP($F93,'2026'!$A$2:$F$55,4,FALSE)</f>
        <v>#N/A</v>
      </c>
      <c r="I93" s="8" t="e">
        <f>VLOOKUP($F93,'2026'!$A$2:$F$55,3,FALSE)</f>
        <v>#N/A</v>
      </c>
      <c r="J93" s="8" t="e">
        <f>VLOOKUP($F93,'2026'!$A$2:$F$55,5,FALSE)</f>
        <v>#N/A</v>
      </c>
      <c r="K93" s="9"/>
      <c r="L93" s="9"/>
      <c r="M93" s="10" t="e">
        <f>VLOOKUP($F93,'2026'!$A$2:$G$55,7,FALSE)</f>
        <v>#N/A</v>
      </c>
      <c r="N93" s="8" t="s">
        <v>202</v>
      </c>
      <c r="O93" s="38" t="str">
        <f t="shared" si="2"/>
        <v>0</v>
      </c>
      <c r="P93" s="8" t="s">
        <v>202</v>
      </c>
      <c r="Q93" s="38" t="str">
        <f t="shared" si="3"/>
        <v>0</v>
      </c>
    </row>
    <row r="94" spans="4:17" s="8" customFormat="1" x14ac:dyDescent="0.35">
      <c r="D94" s="33"/>
      <c r="E94" s="33"/>
      <c r="G94" s="8" t="e">
        <f>VLOOKUP($F94,'2026'!$A$2:$F$55,2,FALSE)</f>
        <v>#N/A</v>
      </c>
      <c r="H94" s="8" t="e">
        <f>VLOOKUP($F94,'2026'!$A$2:$F$55,4,FALSE)</f>
        <v>#N/A</v>
      </c>
      <c r="I94" s="8" t="e">
        <f>VLOOKUP($F94,'2026'!$A$2:$F$55,3,FALSE)</f>
        <v>#N/A</v>
      </c>
      <c r="J94" s="8" t="e">
        <f>VLOOKUP($F94,'2026'!$A$2:$F$55,5,FALSE)</f>
        <v>#N/A</v>
      </c>
      <c r="K94" s="9"/>
      <c r="L94" s="9"/>
      <c r="M94" s="10" t="e">
        <f>VLOOKUP($F94,'2026'!$A$2:$G$55,7,FALSE)</f>
        <v>#N/A</v>
      </c>
      <c r="N94" s="8" t="s">
        <v>202</v>
      </c>
      <c r="O94" s="38" t="str">
        <f t="shared" si="2"/>
        <v>0</v>
      </c>
      <c r="P94" s="8" t="s">
        <v>202</v>
      </c>
      <c r="Q94" s="38" t="str">
        <f t="shared" si="3"/>
        <v>0</v>
      </c>
    </row>
    <row r="95" spans="4:17" s="8" customFormat="1" x14ac:dyDescent="0.35">
      <c r="D95" s="33"/>
      <c r="E95" s="33"/>
      <c r="G95" s="8" t="e">
        <f>VLOOKUP($F95,'2026'!$A$2:$F$55,2,FALSE)</f>
        <v>#N/A</v>
      </c>
      <c r="H95" s="8" t="e">
        <f>VLOOKUP($F95,'2026'!$A$2:$F$55,4,FALSE)</f>
        <v>#N/A</v>
      </c>
      <c r="I95" s="8" t="e">
        <f>VLOOKUP($F95,'2026'!$A$2:$F$55,3,FALSE)</f>
        <v>#N/A</v>
      </c>
      <c r="J95" s="8" t="e">
        <f>VLOOKUP($F95,'2026'!$A$2:$F$55,5,FALSE)</f>
        <v>#N/A</v>
      </c>
      <c r="K95" s="9"/>
      <c r="L95" s="9"/>
      <c r="M95" s="10" t="e">
        <f>VLOOKUP($F95,'2026'!$A$2:$G$55,7,FALSE)</f>
        <v>#N/A</v>
      </c>
      <c r="N95" s="8" t="s">
        <v>202</v>
      </c>
      <c r="O95" s="38" t="str">
        <f t="shared" si="2"/>
        <v>0</v>
      </c>
      <c r="P95" s="8" t="s">
        <v>202</v>
      </c>
      <c r="Q95" s="38" t="str">
        <f t="shared" si="3"/>
        <v>0</v>
      </c>
    </row>
    <row r="96" spans="4:17" s="8" customFormat="1" x14ac:dyDescent="0.35">
      <c r="D96" s="33"/>
      <c r="E96" s="33"/>
      <c r="G96" s="8" t="e">
        <f>VLOOKUP($F96,'2026'!$A$2:$F$55,2,FALSE)</f>
        <v>#N/A</v>
      </c>
      <c r="H96" s="8" t="e">
        <f>VLOOKUP($F96,'2026'!$A$2:$F$55,4,FALSE)</f>
        <v>#N/A</v>
      </c>
      <c r="I96" s="8" t="e">
        <f>VLOOKUP($F96,'2026'!$A$2:$F$55,3,FALSE)</f>
        <v>#N/A</v>
      </c>
      <c r="J96" s="8" t="e">
        <f>VLOOKUP($F96,'2026'!$A$2:$F$55,5,FALSE)</f>
        <v>#N/A</v>
      </c>
      <c r="K96" s="9"/>
      <c r="L96" s="9"/>
      <c r="M96" s="10" t="e">
        <f>VLOOKUP($F96,'2026'!$A$2:$G$55,7,FALSE)</f>
        <v>#N/A</v>
      </c>
      <c r="N96" s="8" t="s">
        <v>202</v>
      </c>
      <c r="O96" s="38" t="str">
        <f t="shared" si="2"/>
        <v>0</v>
      </c>
      <c r="P96" s="8" t="s">
        <v>202</v>
      </c>
      <c r="Q96" s="38" t="str">
        <f t="shared" si="3"/>
        <v>0</v>
      </c>
    </row>
    <row r="97" spans="4:17" s="8" customFormat="1" x14ac:dyDescent="0.35">
      <c r="D97" s="33"/>
      <c r="E97" s="33"/>
      <c r="G97" s="8" t="e">
        <f>VLOOKUP($F97,'2026'!$A$2:$F$55,2,FALSE)</f>
        <v>#N/A</v>
      </c>
      <c r="H97" s="8" t="e">
        <f>VLOOKUP($F97,'2026'!$A$2:$F$55,4,FALSE)</f>
        <v>#N/A</v>
      </c>
      <c r="I97" s="8" t="e">
        <f>VLOOKUP($F97,'2026'!$A$2:$F$55,3,FALSE)</f>
        <v>#N/A</v>
      </c>
      <c r="J97" s="8" t="e">
        <f>VLOOKUP($F97,'2026'!$A$2:$F$55,5,FALSE)</f>
        <v>#N/A</v>
      </c>
      <c r="K97" s="9"/>
      <c r="L97" s="9"/>
      <c r="M97" s="10" t="e">
        <f>VLOOKUP($F97,'2026'!$A$2:$G$55,7,FALSE)</f>
        <v>#N/A</v>
      </c>
      <c r="N97" s="8" t="s">
        <v>202</v>
      </c>
      <c r="O97" s="38" t="str">
        <f t="shared" si="2"/>
        <v>0</v>
      </c>
      <c r="P97" s="8" t="s">
        <v>202</v>
      </c>
      <c r="Q97" s="38" t="str">
        <f t="shared" si="3"/>
        <v>0</v>
      </c>
    </row>
    <row r="98" spans="4:17" s="8" customFormat="1" x14ac:dyDescent="0.35">
      <c r="D98" s="33"/>
      <c r="E98" s="33"/>
      <c r="G98" s="8" t="e">
        <f>VLOOKUP($F98,'2026'!$A$2:$F$55,2,FALSE)</f>
        <v>#N/A</v>
      </c>
      <c r="H98" s="8" t="e">
        <f>VLOOKUP($F98,'2026'!$A$2:$F$55,4,FALSE)</f>
        <v>#N/A</v>
      </c>
      <c r="I98" s="8" t="e">
        <f>VLOOKUP($F98,'2026'!$A$2:$F$55,3,FALSE)</f>
        <v>#N/A</v>
      </c>
      <c r="J98" s="8" t="e">
        <f>VLOOKUP($F98,'2026'!$A$2:$F$55,5,FALSE)</f>
        <v>#N/A</v>
      </c>
      <c r="K98" s="9"/>
      <c r="L98" s="9"/>
      <c r="M98" s="10" t="e">
        <f>VLOOKUP($F98,'2026'!$A$2:$G$55,7,FALSE)</f>
        <v>#N/A</v>
      </c>
      <c r="N98" s="8" t="s">
        <v>202</v>
      </c>
      <c r="O98" s="38" t="str">
        <f t="shared" si="2"/>
        <v>0</v>
      </c>
      <c r="P98" s="8" t="s">
        <v>202</v>
      </c>
      <c r="Q98" s="38" t="str">
        <f t="shared" si="3"/>
        <v>0</v>
      </c>
    </row>
  </sheetData>
  <pageMargins left="0.70866141732283472" right="0.70866141732283472" top="0.74803149606299213" bottom="0.74803149606299213" header="0.31496062992125984" footer="0.31496062992125984"/>
  <pageSetup paperSize="9" scale="37" fitToHeight="5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77938F-BB51-46AB-BF34-B5BB70D532E7}">
          <x14:formula1>
            <xm:f>'data validation'!$A$1:$A$2</xm:f>
          </x14:formula1>
          <xm:sqref>N3:N98 P3:P98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7D86C-8482-41CB-A5FD-57C0C79073FF}">
  <dimension ref="A1:F11"/>
  <sheetViews>
    <sheetView workbookViewId="0"/>
  </sheetViews>
  <sheetFormatPr defaultColWidth="11.6328125" defaultRowHeight="15.5" x14ac:dyDescent="0.35"/>
  <cols>
    <col min="1" max="1" width="11.6328125" style="24"/>
    <col min="2" max="2" width="24" style="24" customWidth="1"/>
    <col min="3" max="3" width="47.6328125" style="24" customWidth="1"/>
    <col min="4" max="4" width="33.81640625" style="24" customWidth="1"/>
    <col min="5" max="5" width="35.26953125" style="24" customWidth="1"/>
    <col min="6" max="16384" width="11.6328125" style="24"/>
  </cols>
  <sheetData>
    <row r="1" spans="1:6" s="30" customFormat="1" ht="41" customHeight="1" x14ac:dyDescent="0.35">
      <c r="A1" s="29" t="s">
        <v>0</v>
      </c>
      <c r="B1" s="29" t="s">
        <v>164</v>
      </c>
      <c r="C1" s="29" t="s">
        <v>165</v>
      </c>
      <c r="D1" s="29" t="s">
        <v>166</v>
      </c>
      <c r="E1" s="29" t="s">
        <v>167</v>
      </c>
      <c r="F1" s="29" t="s">
        <v>168</v>
      </c>
    </row>
    <row r="2" spans="1:6" ht="46.5" x14ac:dyDescent="0.35">
      <c r="A2" s="25">
        <v>300</v>
      </c>
      <c r="B2" s="25" t="s">
        <v>8</v>
      </c>
      <c r="C2" s="25" t="s">
        <v>169</v>
      </c>
      <c r="D2" s="25" t="s">
        <v>170</v>
      </c>
      <c r="E2" s="26" t="s">
        <v>171</v>
      </c>
      <c r="F2" s="25">
        <v>160</v>
      </c>
    </row>
    <row r="3" spans="1:6" ht="46.5" x14ac:dyDescent="0.35">
      <c r="A3" s="25">
        <v>301</v>
      </c>
      <c r="B3" s="25" t="s">
        <v>172</v>
      </c>
      <c r="C3" s="25" t="s">
        <v>154</v>
      </c>
      <c r="D3" s="25" t="s">
        <v>173</v>
      </c>
      <c r="E3" s="26" t="s">
        <v>171</v>
      </c>
      <c r="F3" s="25">
        <v>36</v>
      </c>
    </row>
    <row r="4" spans="1:6" ht="46.5" x14ac:dyDescent="0.35">
      <c r="A4" s="25">
        <v>302</v>
      </c>
      <c r="B4" s="25" t="s">
        <v>174</v>
      </c>
      <c r="C4" s="25" t="s">
        <v>175</v>
      </c>
      <c r="D4" s="25" t="s">
        <v>176</v>
      </c>
      <c r="E4" s="26" t="s">
        <v>177</v>
      </c>
      <c r="F4" s="25">
        <v>43</v>
      </c>
    </row>
    <row r="5" spans="1:6" ht="46.5" x14ac:dyDescent="0.35">
      <c r="A5" s="25">
        <v>303</v>
      </c>
      <c r="B5" s="25" t="s">
        <v>178</v>
      </c>
      <c r="C5" s="25" t="s">
        <v>179</v>
      </c>
      <c r="D5" s="25" t="s">
        <v>180</v>
      </c>
      <c r="E5" s="26" t="s">
        <v>171</v>
      </c>
      <c r="F5" s="25">
        <v>77</v>
      </c>
    </row>
    <row r="6" spans="1:6" ht="46.5" x14ac:dyDescent="0.35">
      <c r="A6" s="25">
        <v>204</v>
      </c>
      <c r="B6" s="25" t="s">
        <v>181</v>
      </c>
      <c r="C6" s="25" t="s">
        <v>182</v>
      </c>
      <c r="D6" s="25" t="s">
        <v>183</v>
      </c>
      <c r="E6" s="26" t="s">
        <v>177</v>
      </c>
      <c r="F6" s="25">
        <v>180</v>
      </c>
    </row>
    <row r="7" spans="1:6" ht="46.5" x14ac:dyDescent="0.35">
      <c r="A7" s="25">
        <v>305</v>
      </c>
      <c r="B7" s="25" t="s">
        <v>184</v>
      </c>
      <c r="C7" s="25" t="s">
        <v>185</v>
      </c>
      <c r="D7" s="25" t="s">
        <v>186</v>
      </c>
      <c r="E7" s="26" t="s">
        <v>187</v>
      </c>
      <c r="F7" s="25">
        <v>45</v>
      </c>
    </row>
    <row r="8" spans="1:6" ht="46.5" x14ac:dyDescent="0.35">
      <c r="A8" s="25">
        <v>306</v>
      </c>
      <c r="B8" s="25" t="s">
        <v>188</v>
      </c>
      <c r="C8" s="25" t="s">
        <v>189</v>
      </c>
      <c r="D8" s="25" t="s">
        <v>190</v>
      </c>
      <c r="E8" s="26" t="s">
        <v>187</v>
      </c>
      <c r="F8" s="25">
        <v>35</v>
      </c>
    </row>
    <row r="9" spans="1:6" ht="46.5" x14ac:dyDescent="0.35">
      <c r="A9" s="25">
        <v>307</v>
      </c>
      <c r="B9" s="25" t="s">
        <v>191</v>
      </c>
      <c r="C9" s="25" t="s">
        <v>192</v>
      </c>
      <c r="D9" s="25" t="s">
        <v>193</v>
      </c>
      <c r="E9" s="26" t="s">
        <v>171</v>
      </c>
      <c r="F9" s="25">
        <v>22</v>
      </c>
    </row>
    <row r="10" spans="1:6" ht="46.5" x14ac:dyDescent="0.35">
      <c r="A10" s="25">
        <v>308</v>
      </c>
      <c r="B10" s="25" t="s">
        <v>194</v>
      </c>
      <c r="C10" s="25" t="s">
        <v>195</v>
      </c>
      <c r="D10" s="25" t="s">
        <v>196</v>
      </c>
      <c r="E10" s="26" t="s">
        <v>177</v>
      </c>
      <c r="F10" s="25">
        <v>309</v>
      </c>
    </row>
    <row r="11" spans="1:6" ht="46.5" x14ac:dyDescent="0.35">
      <c r="A11" s="27">
        <v>309</v>
      </c>
      <c r="B11" s="27" t="s">
        <v>197</v>
      </c>
      <c r="C11" s="27" t="s">
        <v>198</v>
      </c>
      <c r="D11" s="27" t="s">
        <v>199</v>
      </c>
      <c r="E11" s="28" t="s">
        <v>177</v>
      </c>
      <c r="F11" s="27">
        <v>320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71253-BB23-4769-ABA8-6CF7C0BB783B}">
  <sheetPr>
    <tabColor rgb="FFC00000"/>
    <pageSetUpPr fitToPage="1"/>
  </sheetPr>
  <dimension ref="B1:B18"/>
  <sheetViews>
    <sheetView workbookViewId="0">
      <selection activeCell="A5" sqref="A5:XFD5"/>
    </sheetView>
  </sheetViews>
  <sheetFormatPr defaultColWidth="8.81640625" defaultRowHeight="14.5" x14ac:dyDescent="0.35"/>
  <cols>
    <col min="2" max="2" width="68.81640625" bestFit="1" customWidth="1"/>
  </cols>
  <sheetData>
    <row r="1" spans="2:2" x14ac:dyDescent="0.35">
      <c r="B1" s="3" t="s">
        <v>139</v>
      </c>
    </row>
    <row r="2" spans="2:2" x14ac:dyDescent="0.35">
      <c r="B2" s="3" t="s">
        <v>146</v>
      </c>
    </row>
    <row r="3" spans="2:2" x14ac:dyDescent="0.35">
      <c r="B3" s="14" t="s">
        <v>148</v>
      </c>
    </row>
    <row r="4" spans="2:2" x14ac:dyDescent="0.35">
      <c r="B4" s="14" t="s">
        <v>200</v>
      </c>
    </row>
    <row r="5" spans="2:2" x14ac:dyDescent="0.35">
      <c r="B5" s="14"/>
    </row>
    <row r="6" spans="2:2" x14ac:dyDescent="0.35">
      <c r="B6" s="13" t="s">
        <v>147</v>
      </c>
    </row>
    <row r="7" spans="2:2" x14ac:dyDescent="0.35">
      <c r="B7" s="3" t="s">
        <v>135</v>
      </c>
    </row>
    <row r="8" spans="2:2" x14ac:dyDescent="0.35">
      <c r="B8" s="3" t="s">
        <v>144</v>
      </c>
    </row>
    <row r="9" spans="2:2" x14ac:dyDescent="0.35">
      <c r="B9" s="3"/>
    </row>
    <row r="10" spans="2:2" x14ac:dyDescent="0.35">
      <c r="B10" s="3" t="s">
        <v>136</v>
      </c>
    </row>
    <row r="11" spans="2:2" x14ac:dyDescent="0.35">
      <c r="B11" s="3" t="s">
        <v>137</v>
      </c>
    </row>
    <row r="12" spans="2:2" x14ac:dyDescent="0.35">
      <c r="B12" s="3" t="s">
        <v>138</v>
      </c>
    </row>
    <row r="13" spans="2:2" x14ac:dyDescent="0.35">
      <c r="B13" s="3"/>
    </row>
    <row r="14" spans="2:2" x14ac:dyDescent="0.35">
      <c r="B14" s="3" t="s">
        <v>141</v>
      </c>
    </row>
    <row r="15" spans="2:2" x14ac:dyDescent="0.35">
      <c r="B15" s="3" t="s">
        <v>145</v>
      </c>
    </row>
    <row r="16" spans="2:2" x14ac:dyDescent="0.35">
      <c r="B16" s="3"/>
    </row>
    <row r="17" spans="2:2" x14ac:dyDescent="0.35">
      <c r="B17" s="3" t="s">
        <v>142</v>
      </c>
    </row>
    <row r="18" spans="2:2" x14ac:dyDescent="0.35">
      <c r="B18" s="3" t="s">
        <v>143</v>
      </c>
    </row>
  </sheetData>
  <hyperlinks>
    <hyperlink ref="B3" r:id="rId1" xr:uid="{3136D340-DDFC-4FA8-A71E-2BFB25151E20}"/>
    <hyperlink ref="B4" r:id="rId2" display="https://www.federationoffestivals.org.uk/" xr:uid="{5CBC7667-E760-414D-A6ED-109CE0AB25A1}"/>
  </hyperlinks>
  <pageMargins left="0.70866141732283472" right="0.70866141732283472" top="0.74803149606299213" bottom="0.74803149606299213" header="0.31496062992125984" footer="0.31496062992125984"/>
  <pageSetup paperSize="9" scale="95" orientation="portrait" horizontalDpi="4294967293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1752A-C635-4102-826E-9F008FB62860}"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201</v>
      </c>
    </row>
    <row r="2" spans="1:1" x14ac:dyDescent="0.35">
      <c r="A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2026</vt:lpstr>
      <vt:lpstr>2026 entrance form</vt:lpstr>
      <vt:lpstr>Set Poems Books</vt:lpstr>
      <vt:lpstr>Festival Documentation Links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jmh10</dc:creator>
  <cp:lastModifiedBy>Jane Hanson</cp:lastModifiedBy>
  <dcterms:created xsi:type="dcterms:W3CDTF">2020-08-09T11:47:32Z</dcterms:created>
  <dcterms:modified xsi:type="dcterms:W3CDTF">2025-10-20T11:07:58Z</dcterms:modified>
</cp:coreProperties>
</file>